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tonali\Desktop\"/>
    </mc:Choice>
  </mc:AlternateContent>
  <xr:revisionPtr revIDLastSave="0" documentId="8_{D1BA2634-7726-4EB5-B233-7B577A801294}" xr6:coauthVersionLast="47" xr6:coauthVersionMax="47" xr10:uidLastSave="{00000000-0000-0000-0000-000000000000}"/>
  <bookViews>
    <workbookView xWindow="-120" yWindow="-120" windowWidth="29040" windowHeight="15840" activeTab="1" xr2:uid="{B6F0A43F-F08D-4E29-AA8C-5317621C2F4C}"/>
  </bookViews>
  <sheets>
    <sheet name="entrate" sheetId="1" r:id="rId1"/>
    <sheet name="usci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3" i="2" l="1"/>
  <c r="F102" i="2" s="1"/>
  <c r="F94" i="2" l="1"/>
  <c r="F78" i="2"/>
  <c r="F67" i="2"/>
  <c r="F62" i="2"/>
  <c r="F53" i="2"/>
  <c r="F46" i="2"/>
  <c r="F43" i="2"/>
  <c r="F36" i="2"/>
  <c r="F31" i="2"/>
  <c r="F27" i="2"/>
  <c r="F21" i="2"/>
  <c r="F15" i="2"/>
  <c r="F10" i="2"/>
  <c r="F8" i="2"/>
  <c r="F5" i="2"/>
  <c r="F4" i="2" l="1"/>
  <c r="F61" i="2"/>
  <c r="F42" i="2"/>
  <c r="C93" i="1"/>
  <c r="C89" i="1"/>
  <c r="C86" i="1"/>
  <c r="C83" i="1"/>
  <c r="C74" i="1"/>
  <c r="C62" i="1"/>
  <c r="C57" i="1"/>
  <c r="C53" i="1"/>
  <c r="C49" i="1"/>
  <c r="C42" i="1"/>
  <c r="C40" i="1"/>
  <c r="C35" i="1"/>
  <c r="C30" i="1"/>
  <c r="C26" i="1"/>
  <c r="C21" i="1"/>
  <c r="C17" i="1"/>
  <c r="C16" i="1" s="1"/>
  <c r="C10" i="1"/>
  <c r="C9" i="1" s="1"/>
  <c r="C6" i="1"/>
  <c r="C4" i="1"/>
  <c r="C3" i="1" s="1"/>
  <c r="F108" i="2" l="1"/>
  <c r="C82" i="1"/>
  <c r="C56" i="1"/>
  <c r="C39" i="1"/>
  <c r="C100" i="1" l="1"/>
  <c r="F110" i="2"/>
</calcChain>
</file>

<file path=xl/sharedStrings.xml><?xml version="1.0" encoding="utf-8"?>
<sst xmlns="http://schemas.openxmlformats.org/spreadsheetml/2006/main" count="456" uniqueCount="211">
  <si>
    <t>Tributi</t>
  </si>
  <si>
    <t xml:space="preserve"> Imposte, tasse e proventi assimilati</t>
  </si>
  <si>
    <t>Contributi sociali e premi</t>
  </si>
  <si>
    <t>Contributi sociali e premi a carico del datore di lavoro e dei lavoratori</t>
  </si>
  <si>
    <t>Contributi sociali a carico delle persone non occupate</t>
  </si>
  <si>
    <t>Trasferimenti correnti da Famiglie</t>
  </si>
  <si>
    <t>Trasferimenti correnti da Imprese</t>
  </si>
  <si>
    <t>Vendita di beni</t>
  </si>
  <si>
    <t>Proventi derivanti dalla gestione dei beni</t>
  </si>
  <si>
    <t xml:space="preserve">Trasferimenti correnti </t>
  </si>
  <si>
    <t>Interessi attivi da titoli o finanziamenti a breve termine</t>
  </si>
  <si>
    <t>Interessi attivi da titoli o finanziamenti a medio-lungo termine</t>
  </si>
  <si>
    <t xml:space="preserve"> Altri interessi attivi</t>
  </si>
  <si>
    <t>Rendimenti da fondi comuni di investimento</t>
  </si>
  <si>
    <t>Entrate derivanti dalla distribuzione di dividendi</t>
  </si>
  <si>
    <t>Entrate derivanti dalla distribuzione di utili e avanzi</t>
  </si>
  <si>
    <t>Altre entrate da redditi da capitale</t>
  </si>
  <si>
    <t>Indennizzi di assicurazione</t>
  </si>
  <si>
    <t>Rimborsi in entrata</t>
  </si>
  <si>
    <t>Altre entrate correnti n.a.c.</t>
  </si>
  <si>
    <t>Altre imposte in conto capitale</t>
  </si>
  <si>
    <t>Contributi agli investimenti da Amministrazioni pubbliche</t>
  </si>
  <si>
    <t>Contributi agli investimenti da Famiglie</t>
  </si>
  <si>
    <t>Contributi agli investimenti da Imprese</t>
  </si>
  <si>
    <t>Contributi agli investimenti da Istituzioni Sociali Private</t>
  </si>
  <si>
    <t>Contributi agli investimenti dall'Unione Europea e dal Resto del Mondo</t>
  </si>
  <si>
    <t>Alienazione di beni materiali</t>
  </si>
  <si>
    <t>Cessione di Terreni e di beni materiali non prodotti</t>
  </si>
  <si>
    <t>Alienazione di beni immateriali</t>
  </si>
  <si>
    <t>Entrate derivanti da conferimento immobili e fondi immobiliari</t>
  </si>
  <si>
    <t>Altre entrate in conto capitale n.a.c.</t>
  </si>
  <si>
    <t>Alienazione di azioni e partecipazioni e conferimenti di capitale</t>
  </si>
  <si>
    <t>Alienazione di quote di fondi comuni di investimento</t>
  </si>
  <si>
    <t>Alienazione di titoli obbligazionari a breve termine</t>
  </si>
  <si>
    <t>Alienazione di titoli obbligazionari a medio-lungo termine</t>
  </si>
  <si>
    <t>Riscossione crediti di breve termine a tasso agevolato da Famiglie</t>
  </si>
  <si>
    <t>Riscossione crediti di breve termine a tasso agevolato da Imprese</t>
  </si>
  <si>
    <t>Riscossione crediti di breve termine a tasso non agevolato da Famiglie</t>
  </si>
  <si>
    <t>Riscossione crediti di breve termine a tasso non agevolato da Imprese</t>
  </si>
  <si>
    <t xml:space="preserve">Entrate extratributarie </t>
  </si>
  <si>
    <t xml:space="preserve">Vendita di beni e servizi e proventi derivanti dalla gestione dei beni </t>
  </si>
  <si>
    <t xml:space="preserve">Vendita di servizi </t>
  </si>
  <si>
    <t xml:space="preserve"> Altre entrate da redditi da capitale </t>
  </si>
  <si>
    <t xml:space="preserve">Rimborsi e altre entrate correnti </t>
  </si>
  <si>
    <t xml:space="preserve">Entrate in conto capitale </t>
  </si>
  <si>
    <t xml:space="preserve">Tributi in conto capitale </t>
  </si>
  <si>
    <t xml:space="preserve">Contributi agli investimenti </t>
  </si>
  <si>
    <t xml:space="preserve">Trasferimenti in conto capitale </t>
  </si>
  <si>
    <t xml:space="preserve">Entrate da alienazione di beni materiali e immateriali </t>
  </si>
  <si>
    <t xml:space="preserve">Altre entrate in conto capitale </t>
  </si>
  <si>
    <t xml:space="preserve">Entrate da riduzione di attività finanziarie </t>
  </si>
  <si>
    <t xml:space="preserve">Alienazione di attività finanziarie </t>
  </si>
  <si>
    <t xml:space="preserve">Riscossione crediti di breve termine </t>
  </si>
  <si>
    <t>Riduzione di attività finanziarie verso Amministrazioni Pubbliche</t>
  </si>
  <si>
    <t>Riduzione di attività finanziarie verso Famiglie</t>
  </si>
  <si>
    <t>Riduzione di attività finanziarie verso Imprese</t>
  </si>
  <si>
    <t>Riduzione di attività finanziarie verso Istituzioni sociali Private</t>
  </si>
  <si>
    <t>Prelievi dai conti di tesoreria statale diversi dalla Tesoreria Unica</t>
  </si>
  <si>
    <t>Prelievi da depositi bancari</t>
  </si>
  <si>
    <t xml:space="preserve">Accensione Prestiti </t>
  </si>
  <si>
    <t xml:space="preserve">Emissione di titoli obbligazionari </t>
  </si>
  <si>
    <t>Emissione titoli obbligazionari a breve termine</t>
  </si>
  <si>
    <t>Emissione titoli obbligazionari a medio-lungo termine</t>
  </si>
  <si>
    <t>Finanziamenti a breve termine</t>
  </si>
  <si>
    <t>Anticipazioni</t>
  </si>
  <si>
    <t xml:space="preserve"> Accensione mutui e altri finanziamenti a medio lungo termine</t>
  </si>
  <si>
    <t>Accensione prestiti da attualizzazione Contributi Pluriennali</t>
  </si>
  <si>
    <t>Accensione Prestiti - Leasing finanziario</t>
  </si>
  <si>
    <t>Accensione Prestiti - Operazioni di cartolarizzazione</t>
  </si>
  <si>
    <t>Accensione Prestiti - Derivati</t>
  </si>
  <si>
    <t xml:space="preserve">TOTALE GENERALE ENTRATE </t>
  </si>
  <si>
    <t xml:space="preserve">Entrate per conto terzi e partite di giro </t>
  </si>
  <si>
    <t xml:space="preserve">Anticipazioni da istituto tesoriere/cassiere </t>
  </si>
  <si>
    <t xml:space="preserve">Altre forme di indebitamento </t>
  </si>
  <si>
    <t>Accensione mutui e altri finanziamenti a medio lungo termine</t>
  </si>
  <si>
    <t xml:space="preserve">Accensione prestiti a breve termine </t>
  </si>
  <si>
    <t xml:space="preserve">Trasferimenti correnti da Amministrazioni pubbliche </t>
  </si>
  <si>
    <t>Trasferimenti correnti dall'Unione Europea e dal Resto del Mondo</t>
  </si>
  <si>
    <t xml:space="preserve">Trasferimenti correnti da Istituzioni Sociali Private </t>
  </si>
  <si>
    <t xml:space="preserve">Entrate correnti di natura tributaria, contributiva e perequativa </t>
  </si>
  <si>
    <t>Livello</t>
  </si>
  <si>
    <t>Descrizione codice economico</t>
  </si>
  <si>
    <t>Interessi attivi</t>
  </si>
  <si>
    <t>Entrate da amministrazioni pubbliche derivanti dall'attività di controllo e repressione delle irregolarità e degli illeciti</t>
  </si>
  <si>
    <t>Entrate da famiglie derivanti dall'attività di controllo e repressione delle irregolarità e degli illeciti</t>
  </si>
  <si>
    <t>Entrate da Istituzioni Sociali Private derivanti dall'attività di controllo e repressione delle irregolarità e degli illeciti</t>
  </si>
  <si>
    <t>Riduzione di attività finanziarie verso Unione Europea e Resto del Mondo</t>
  </si>
  <si>
    <t>Accensione prestiti a seguito di escussione di garanzie in favore dell'amministrazione</t>
  </si>
  <si>
    <t>Entrate da imprese derivanti dall'attività di controllo e repressione delle irregolarità e degli illeciti</t>
  </si>
  <si>
    <t>Riscossione crediti di breve termine a tasso agevolato da Istituzioni sociali Private</t>
  </si>
  <si>
    <t>Riscossione crediti di breve termine a tasso non agevolato da Istituzioni sociali Private</t>
  </si>
  <si>
    <t>Proventi derivanti dall'attività di controllo e repressione delle irregolarità e degli illeciti</t>
  </si>
  <si>
    <t>Riscossione crediti di breve termine a tasso agevolato da Amministrazioni Pubbliche</t>
  </si>
  <si>
    <t>I</t>
  </si>
  <si>
    <t>II</t>
  </si>
  <si>
    <t>III</t>
  </si>
  <si>
    <t>Riscossione crediti di breve termine a tasso agevolato dall'Unione Europea e dal Resto del Mondo</t>
  </si>
  <si>
    <t>Riscossione crediti di medio-lungo termine</t>
  </si>
  <si>
    <t xml:space="preserve">Altre entrate per riduzione di attività finanziarie </t>
  </si>
  <si>
    <t>Riscossione crediti di breve termine a tasso non agevolato dall'Unione Europea e dal Resto del Mondo</t>
  </si>
  <si>
    <t>Riscossione crediti di breve termine a tasso non agevolato da Amministrazioni Pubbliche</t>
  </si>
  <si>
    <t>Missione</t>
  </si>
  <si>
    <t>Programma</t>
  </si>
  <si>
    <t>Raggruppamento COFOG</t>
  </si>
  <si>
    <t xml:space="preserve">Spese correnti </t>
  </si>
  <si>
    <t xml:space="preserve">Redditi da lavoro dipendente </t>
  </si>
  <si>
    <t>Retribuzioni lorde</t>
  </si>
  <si>
    <t>Contributi sociali a carico dell'Ente</t>
  </si>
  <si>
    <t>Imposte e tasse a carico dell'Ente</t>
  </si>
  <si>
    <t>030 - Giovani e sport</t>
  </si>
  <si>
    <t>001 - Attività ricreative e sport</t>
  </si>
  <si>
    <t>8.1 - Attività ricreative, culturali e di culto - Attività ricreative</t>
  </si>
  <si>
    <t xml:space="preserve">Imposte e tasse a carico dell'Ente </t>
  </si>
  <si>
    <t xml:space="preserve">Acquisto di beni e servizi </t>
  </si>
  <si>
    <t>Acquisto di beni non sanitari</t>
  </si>
  <si>
    <t>Acquisto di beni sanitari</t>
  </si>
  <si>
    <t xml:space="preserve">Acquisto di servizi non sanitari </t>
  </si>
  <si>
    <t>Acquisto di servizi sanitari</t>
  </si>
  <si>
    <t xml:space="preserve">Trasferimenti correnti a Amministrazioni Pubbliche </t>
  </si>
  <si>
    <t>Trasferimenti correnti a Famiglie</t>
  </si>
  <si>
    <t xml:space="preserve">Trasferimenti correnti a Imprese </t>
  </si>
  <si>
    <t xml:space="preserve">Trasferimenti correnti a Istituzioni Sociali Private </t>
  </si>
  <si>
    <t>Trasferimenti correnti versati all'Unione Europea e al Resto del Mondo</t>
  </si>
  <si>
    <t>Interessi passivi</t>
  </si>
  <si>
    <t>Interessi passivi su titoli obbligazionari a breve termine</t>
  </si>
  <si>
    <t>Interessi passivi su titoli obbligazionari a medio-lungo termine</t>
  </si>
  <si>
    <t>Interessi su finanziamenti a breve termine</t>
  </si>
  <si>
    <t>Interessi su mutui e altri finanziamenti a medio-lungo termine</t>
  </si>
  <si>
    <t>Altri interessi passivi</t>
  </si>
  <si>
    <t>Altre spese per redditi da capitale</t>
  </si>
  <si>
    <t>Utili e avanzi distribuiti in uscita</t>
  </si>
  <si>
    <t>Diritti reali di godimento e servitù onerose</t>
  </si>
  <si>
    <t>Altre spese per redditi da capitale n.a.c.</t>
  </si>
  <si>
    <t xml:space="preserve">Rimborsi e poste correttive delle entrate </t>
  </si>
  <si>
    <t>Rimborsi per spese di personale (comando, distacco, fuori ruolo,convenzioni, etc.)</t>
  </si>
  <si>
    <t>Rimborsi di imposte in uscita</t>
  </si>
  <si>
    <t>Rimborsi di trasferimenti all'Unione Europea</t>
  </si>
  <si>
    <t>Altri rimborsi di somme non dovute o incassate in eccesso</t>
  </si>
  <si>
    <t xml:space="preserve">Altre spese correnti </t>
  </si>
  <si>
    <t>Fondi di riserva e altri accantonamenti</t>
  </si>
  <si>
    <t xml:space="preserve">Versamenti IVA a debito </t>
  </si>
  <si>
    <t>Premi di assicurazione</t>
  </si>
  <si>
    <t xml:space="preserve">Spese dovute a sanzioni </t>
  </si>
  <si>
    <t xml:space="preserve">Altre spese correnti n.a.c. </t>
  </si>
  <si>
    <t>Spese in conto capitale</t>
  </si>
  <si>
    <t xml:space="preserve">Tributi in conto capitale a carico dell'ente </t>
  </si>
  <si>
    <t>Tributi su lasciti e donazioni</t>
  </si>
  <si>
    <t>Altri tributi in conto capitale a carico dell'ente</t>
  </si>
  <si>
    <t xml:space="preserve">Investimenti fissi lordi e acquisto di terreni </t>
  </si>
  <si>
    <t>Beni materiali</t>
  </si>
  <si>
    <t>Terreni e beni materiali non prodotti</t>
  </si>
  <si>
    <t>Beni immateriali</t>
  </si>
  <si>
    <t>Beni materiali acquisiti mediante operazioni di leasing finanziario</t>
  </si>
  <si>
    <t>Terreni e beni materiali non prodotti acquisiti mediante operazioni di leasing finanziario</t>
  </si>
  <si>
    <t>Beni immateriali acquisiti mediante operazioni di leasing finanziario</t>
  </si>
  <si>
    <t>Contributi agli investimenti a Amministrazioni Pubbliche</t>
  </si>
  <si>
    <t>Contributi agli investimenti a Famiglie</t>
  </si>
  <si>
    <t>Contributi agli investimenti a Imprese</t>
  </si>
  <si>
    <t>Contributi agli investimenti a Istituzioni Sociali Private</t>
  </si>
  <si>
    <t>Contributi agli investimenti all'Unione Europea e al Resto del Mondo</t>
  </si>
  <si>
    <t xml:space="preserve">Altre spese in conto capitale </t>
  </si>
  <si>
    <t xml:space="preserve">Spese per incremento attività finanziarie </t>
  </si>
  <si>
    <t>Acquisizioni di attività finanziarie</t>
  </si>
  <si>
    <t>Acquisizioni di partecipazioni, azioni e conferimenti di capitale</t>
  </si>
  <si>
    <t>Acquisizioni di quote di fondi comuni di investimento</t>
  </si>
  <si>
    <t>Acquisizioni di titoli obbligazionari a breve termine</t>
  </si>
  <si>
    <t>Acquisizioni di titoli obbligazionari a medio-lungo termine</t>
  </si>
  <si>
    <t xml:space="preserve">Concessione crediti di breve termine </t>
  </si>
  <si>
    <t>Concessione crediti di breve periodo a tasso agevolato a Ammiistrazioni Pubbliche</t>
  </si>
  <si>
    <t>Concessione crediti di breve periodo a tasso agevolato a Famiglie</t>
  </si>
  <si>
    <t>Concessione crediti di breve periodo a tasso agevolato a Imprese</t>
  </si>
  <si>
    <t>Concessione crediti di breve periodo a tasso agevolato a Istituzioni sociali Private</t>
  </si>
  <si>
    <t>Concessione crediti di breve periodo a tasso agevolato all'Unione Europea e al Resto del Mondo</t>
  </si>
  <si>
    <t>Concessione crediti di breve periodo a tasso non agevolato a Amministrazioni Pubbliche</t>
  </si>
  <si>
    <t>Concessione crediti di breve periodo a tasso non agevolato a Famiglie</t>
  </si>
  <si>
    <t>Concessione crediti di breve periodo a tasso non agevolato a Imprese</t>
  </si>
  <si>
    <t>Concessione crediti di breve periodo a tasso non agevolato a Istituzioni sociali Private</t>
  </si>
  <si>
    <t>Concessione crediti di breve periodo a tasso non agevolato all'Unione Europea e al Resto del Mondo</t>
  </si>
  <si>
    <t xml:space="preserve">Concessione crediti di medio-lungo termine </t>
  </si>
  <si>
    <t>Concessione crediti di medio-lungo termine a tasso agevolato a Amministrazioni Pubbliche</t>
  </si>
  <si>
    <t>Concessione crediti di medio-lungo termine a tasso agevolato a Famiglie</t>
  </si>
  <si>
    <t>Concessione crediti di medio-lungo termine a tasso agevolato a Imprese</t>
  </si>
  <si>
    <t>Concessione crediti di medio-lungo termine a tasso agevolato a Istituzioni sociali Private</t>
  </si>
  <si>
    <t>Concessione crediti di medio-lungo termine a tasso agevolato all'Unione Europea e al Resto del Mondo</t>
  </si>
  <si>
    <t>Concessione crediti di medio-lungo termine a tasso non agevolato a Amministrazioni Pubbliche</t>
  </si>
  <si>
    <t>Concessione crediti di medio-lungo termine a tasso non agevolato a Famiglie</t>
  </si>
  <si>
    <t>Concessione crediti di medio-lungo termine a tasso non agevolato a Imprese</t>
  </si>
  <si>
    <t>Concessione crediti di medio-lungo termine a tasso non agevolato a Istituzioni sociali Private</t>
  </si>
  <si>
    <t>Concessione crediti di medio-lungo termine a tasso non agevolato all'Unione Europea e al Resto del Mondo</t>
  </si>
  <si>
    <t>Concessione crediti a seguito di escussione di garanzie in favore di Amministrazioni Pubbliche</t>
  </si>
  <si>
    <t xml:space="preserve">Concessione crediti a seguito di escussione di garanzie in favore di Famiglie </t>
  </si>
  <si>
    <t>Concessione crediti a seguito di escussione di garanzie in favore di Imprese</t>
  </si>
  <si>
    <t>Concessione crediti a seguito di escussione di garanzie in favore di Istituzioni sociali Private</t>
  </si>
  <si>
    <t>Concessione crediti a seguito di escussione di garanzie in favore dell'Unione Europea e al Resto del Mondo</t>
  </si>
  <si>
    <t xml:space="preserve">Altre spese per incremento di attività finanziarie </t>
  </si>
  <si>
    <t>Incremento di altre attività finanziarie verso Amministrazioni Pubbliche</t>
  </si>
  <si>
    <t>Incremento di altre attività finanziarie verso Famiglie</t>
  </si>
  <si>
    <t>Incremento di altre attività finanziarie verso Imprese</t>
  </si>
  <si>
    <t>Incremento di altre attività finanziarie verso Istituzioni Sociali Private</t>
  </si>
  <si>
    <t>Incremento di altre attività finanziarie verso Unione Europea e Resto del Mondo</t>
  </si>
  <si>
    <t>Versamenti ai conti di tesoreria statale (diversi dalla Tesoreria Unica)</t>
  </si>
  <si>
    <t>Versamenti ai depositi bancari</t>
  </si>
  <si>
    <t>Rimborso prestiti</t>
  </si>
  <si>
    <t xml:space="preserve">Chiusura Anticipazioni ricevute da Istituto tesoriere/cassiere </t>
  </si>
  <si>
    <t xml:space="preserve">Uscite per conto di terzi e partite di giro </t>
  </si>
  <si>
    <t xml:space="preserve">TOTALE GENERALE USCITE </t>
  </si>
  <si>
    <t>SALDO ENTRATE - USCITE</t>
  </si>
  <si>
    <t>Rimborso mutui e altri finanziamenti a medio termine</t>
  </si>
  <si>
    <t>CLASSIFICAZIONE PER MISSIONI PROGRAMMI COFOG</t>
  </si>
  <si>
    <t>TOTALE ENTRATE 2020</t>
  </si>
  <si>
    <t>Totale uscite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</si>
</sst>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43" fontId="1" fillId="3" borderId="1" xfId="0" applyNumberFormat="1" applyFont="1" applyFill="1" applyBorder="1" applyAlignment="1">
      <alignment horizontal="center" wrapText="1"/>
    </xf>
    <xf numFmtId="43" fontId="0" fillId="2" borderId="1" xfId="0" applyNumberFormat="1" applyFill="1" applyBorder="1" applyAlignment="1">
      <alignment horizontal="center" wrapText="1"/>
    </xf>
    <xf numFmtId="43" fontId="0" fillId="0" borderId="1" xfId="0" applyNumberFormat="1" applyBorder="1" applyAlignment="1">
      <alignment horizontal="center" wrapText="1"/>
    </xf>
    <xf numFmtId="43" fontId="0" fillId="0" borderId="0" xfId="0" applyNumberFormat="1"/>
    <xf numFmtId="43" fontId="0" fillId="0" borderId="1" xfId="0" applyNumberForma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43" fontId="4" fillId="4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43" fontId="4" fillId="0" borderId="1" xfId="0" applyNumberFormat="1" applyFont="1" applyFill="1" applyBorder="1" applyAlignment="1">
      <alignment horizontal="center" wrapText="1"/>
    </xf>
    <xf numFmtId="43" fontId="1" fillId="3" borderId="1" xfId="0" applyNumberFormat="1" applyFont="1" applyFill="1" applyBorder="1"/>
    <xf numFmtId="43" fontId="0" fillId="2" borderId="1" xfId="0" applyNumberFormat="1" applyFill="1" applyBorder="1"/>
    <xf numFmtId="43" fontId="0" fillId="0" borderId="1" xfId="0" applyNumberFormat="1" applyBorder="1"/>
    <xf numFmtId="43" fontId="0" fillId="0" borderId="1" xfId="0" applyNumberFormat="1" applyFill="1" applyBorder="1"/>
    <xf numFmtId="0" fontId="0" fillId="5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0CA4-1F0D-4A23-A9D6-01B1129552A0}">
  <sheetPr>
    <pageSetUpPr fitToPage="1"/>
  </sheetPr>
  <dimension ref="A2:C100"/>
  <sheetViews>
    <sheetView workbookViewId="0">
      <selection activeCell="E11" sqref="E11"/>
    </sheetView>
  </sheetViews>
  <sheetFormatPr defaultRowHeight="15" x14ac:dyDescent="0.25"/>
  <cols>
    <col min="2" max="2" width="71.42578125" customWidth="1"/>
    <col min="3" max="3" width="16.5703125" customWidth="1"/>
  </cols>
  <sheetData>
    <row r="2" spans="1:3" ht="32.25" customHeight="1" x14ac:dyDescent="0.25">
      <c r="A2" s="1" t="s">
        <v>80</v>
      </c>
      <c r="B2" s="1" t="s">
        <v>81</v>
      </c>
      <c r="C2" s="1" t="s">
        <v>209</v>
      </c>
    </row>
    <row r="3" spans="1:3" x14ac:dyDescent="0.25">
      <c r="A3" s="8" t="s">
        <v>93</v>
      </c>
      <c r="B3" s="9" t="s">
        <v>79</v>
      </c>
      <c r="C3" s="29">
        <f>C4+C6</f>
        <v>0</v>
      </c>
    </row>
    <row r="4" spans="1:3" x14ac:dyDescent="0.25">
      <c r="A4" s="5" t="s">
        <v>94</v>
      </c>
      <c r="B4" s="2" t="s">
        <v>0</v>
      </c>
      <c r="C4" s="30">
        <f>C5</f>
        <v>0</v>
      </c>
    </row>
    <row r="5" spans="1:3" x14ac:dyDescent="0.25">
      <c r="A5" s="6" t="s">
        <v>95</v>
      </c>
      <c r="B5" s="3" t="s">
        <v>1</v>
      </c>
      <c r="C5" s="31"/>
    </row>
    <row r="6" spans="1:3" x14ac:dyDescent="0.25">
      <c r="A6" s="5" t="s">
        <v>94</v>
      </c>
      <c r="B6" s="2" t="s">
        <v>2</v>
      </c>
      <c r="C6" s="30">
        <f>C7+C8</f>
        <v>0</v>
      </c>
    </row>
    <row r="7" spans="1:3" x14ac:dyDescent="0.25">
      <c r="A7" s="6" t="s">
        <v>95</v>
      </c>
      <c r="B7" s="3" t="s">
        <v>3</v>
      </c>
      <c r="C7" s="31"/>
    </row>
    <row r="8" spans="1:3" x14ac:dyDescent="0.25">
      <c r="A8" s="6" t="s">
        <v>95</v>
      </c>
      <c r="B8" s="3" t="s">
        <v>4</v>
      </c>
      <c r="C8" s="31"/>
    </row>
    <row r="9" spans="1:3" x14ac:dyDescent="0.25">
      <c r="A9" s="8" t="s">
        <v>93</v>
      </c>
      <c r="B9" s="9" t="s">
        <v>9</v>
      </c>
      <c r="C9" s="29">
        <f>C10</f>
        <v>25995100</v>
      </c>
    </row>
    <row r="10" spans="1:3" x14ac:dyDescent="0.25">
      <c r="A10" s="5" t="s">
        <v>94</v>
      </c>
      <c r="B10" s="2" t="s">
        <v>9</v>
      </c>
      <c r="C10" s="30">
        <f>SUM(C11:C15)</f>
        <v>25995100</v>
      </c>
    </row>
    <row r="11" spans="1:3" x14ac:dyDescent="0.25">
      <c r="A11" s="6" t="s">
        <v>95</v>
      </c>
      <c r="B11" s="3" t="s">
        <v>76</v>
      </c>
      <c r="C11" s="31">
        <v>25895100</v>
      </c>
    </row>
    <row r="12" spans="1:3" x14ac:dyDescent="0.25">
      <c r="A12" s="6" t="s">
        <v>95</v>
      </c>
      <c r="B12" s="3" t="s">
        <v>5</v>
      </c>
      <c r="C12" s="31"/>
    </row>
    <row r="13" spans="1:3" x14ac:dyDescent="0.25">
      <c r="A13" s="6" t="s">
        <v>95</v>
      </c>
      <c r="B13" s="3" t="s">
        <v>6</v>
      </c>
      <c r="C13" s="31"/>
    </row>
    <row r="14" spans="1:3" x14ac:dyDescent="0.25">
      <c r="A14" s="6" t="s">
        <v>95</v>
      </c>
      <c r="B14" s="3" t="s">
        <v>78</v>
      </c>
      <c r="C14" s="31">
        <v>100000</v>
      </c>
    </row>
    <row r="15" spans="1:3" x14ac:dyDescent="0.25">
      <c r="A15" s="6" t="s">
        <v>95</v>
      </c>
      <c r="B15" s="3" t="s">
        <v>77</v>
      </c>
      <c r="C15" s="31"/>
    </row>
    <row r="16" spans="1:3" x14ac:dyDescent="0.25">
      <c r="A16" s="8" t="s">
        <v>93</v>
      </c>
      <c r="B16" s="9" t="s">
        <v>39</v>
      </c>
      <c r="C16" s="29">
        <f>C17+C21+C26+C30+C35</f>
        <v>570000</v>
      </c>
    </row>
    <row r="17" spans="1:3" x14ac:dyDescent="0.25">
      <c r="A17" s="5" t="s">
        <v>94</v>
      </c>
      <c r="B17" s="2" t="s">
        <v>40</v>
      </c>
      <c r="C17" s="30">
        <f>SUM(C18:C20)</f>
        <v>570000</v>
      </c>
    </row>
    <row r="18" spans="1:3" x14ac:dyDescent="0.25">
      <c r="A18" s="6" t="s">
        <v>95</v>
      </c>
      <c r="B18" s="3" t="s">
        <v>7</v>
      </c>
      <c r="C18" s="31"/>
    </row>
    <row r="19" spans="1:3" x14ac:dyDescent="0.25">
      <c r="A19" s="6" t="s">
        <v>95</v>
      </c>
      <c r="B19" s="3" t="s">
        <v>41</v>
      </c>
      <c r="C19" s="31">
        <v>570000</v>
      </c>
    </row>
    <row r="20" spans="1:3" x14ac:dyDescent="0.25">
      <c r="A20" s="6" t="s">
        <v>95</v>
      </c>
      <c r="B20" s="3" t="s">
        <v>8</v>
      </c>
      <c r="C20" s="31"/>
    </row>
    <row r="21" spans="1:3" ht="30" x14ac:dyDescent="0.25">
      <c r="A21" s="5" t="s">
        <v>94</v>
      </c>
      <c r="B21" s="2" t="s">
        <v>91</v>
      </c>
      <c r="C21" s="30">
        <f>SUM(C22:C25)</f>
        <v>0</v>
      </c>
    </row>
    <row r="22" spans="1:3" ht="30" x14ac:dyDescent="0.25">
      <c r="A22" s="6" t="s">
        <v>95</v>
      </c>
      <c r="B22" s="3" t="s">
        <v>83</v>
      </c>
      <c r="C22" s="31"/>
    </row>
    <row r="23" spans="1:3" ht="30" x14ac:dyDescent="0.25">
      <c r="A23" s="7" t="s">
        <v>95</v>
      </c>
      <c r="B23" s="4" t="s">
        <v>84</v>
      </c>
      <c r="C23" s="32"/>
    </row>
    <row r="24" spans="1:3" ht="30" x14ac:dyDescent="0.25">
      <c r="A24" s="6" t="s">
        <v>95</v>
      </c>
      <c r="B24" s="3" t="s">
        <v>88</v>
      </c>
      <c r="C24" s="31"/>
    </row>
    <row r="25" spans="1:3" ht="30" x14ac:dyDescent="0.25">
      <c r="A25" s="6" t="s">
        <v>95</v>
      </c>
      <c r="B25" s="3" t="s">
        <v>85</v>
      </c>
      <c r="C25" s="31"/>
    </row>
    <row r="26" spans="1:3" x14ac:dyDescent="0.25">
      <c r="A26" s="5" t="s">
        <v>94</v>
      </c>
      <c r="B26" s="2" t="s">
        <v>82</v>
      </c>
      <c r="C26" s="30">
        <f>SUM(C27:C29)</f>
        <v>0</v>
      </c>
    </row>
    <row r="27" spans="1:3" x14ac:dyDescent="0.25">
      <c r="A27" s="6" t="s">
        <v>95</v>
      </c>
      <c r="B27" s="3" t="s">
        <v>10</v>
      </c>
      <c r="C27" s="31"/>
    </row>
    <row r="28" spans="1:3" x14ac:dyDescent="0.25">
      <c r="A28" s="6" t="s">
        <v>95</v>
      </c>
      <c r="B28" s="3" t="s">
        <v>11</v>
      </c>
      <c r="C28" s="31"/>
    </row>
    <row r="29" spans="1:3" x14ac:dyDescent="0.25">
      <c r="A29" s="6" t="s">
        <v>95</v>
      </c>
      <c r="B29" s="3" t="s">
        <v>12</v>
      </c>
      <c r="C29" s="31"/>
    </row>
    <row r="30" spans="1:3" x14ac:dyDescent="0.25">
      <c r="A30" s="5" t="s">
        <v>94</v>
      </c>
      <c r="B30" s="2" t="s">
        <v>42</v>
      </c>
      <c r="C30" s="30">
        <f>SUM(C31:C34)</f>
        <v>0</v>
      </c>
    </row>
    <row r="31" spans="1:3" x14ac:dyDescent="0.25">
      <c r="A31" s="6" t="s">
        <v>95</v>
      </c>
      <c r="B31" s="3" t="s">
        <v>13</v>
      </c>
      <c r="C31" s="31"/>
    </row>
    <row r="32" spans="1:3" x14ac:dyDescent="0.25">
      <c r="A32" s="6" t="s">
        <v>95</v>
      </c>
      <c r="B32" s="3" t="s">
        <v>14</v>
      </c>
      <c r="C32" s="31"/>
    </row>
    <row r="33" spans="1:3" x14ac:dyDescent="0.25">
      <c r="A33" s="6" t="s">
        <v>95</v>
      </c>
      <c r="B33" s="3" t="s">
        <v>15</v>
      </c>
      <c r="C33" s="31"/>
    </row>
    <row r="34" spans="1:3" x14ac:dyDescent="0.25">
      <c r="A34" s="6" t="s">
        <v>95</v>
      </c>
      <c r="B34" s="3" t="s">
        <v>16</v>
      </c>
      <c r="C34" s="31"/>
    </row>
    <row r="35" spans="1:3" x14ac:dyDescent="0.25">
      <c r="A35" s="5" t="s">
        <v>94</v>
      </c>
      <c r="B35" s="2" t="s">
        <v>43</v>
      </c>
      <c r="C35" s="30">
        <f>SUM(C36:C38)</f>
        <v>0</v>
      </c>
    </row>
    <row r="36" spans="1:3" x14ac:dyDescent="0.25">
      <c r="A36" s="6" t="s">
        <v>95</v>
      </c>
      <c r="B36" s="3" t="s">
        <v>17</v>
      </c>
      <c r="C36" s="31"/>
    </row>
    <row r="37" spans="1:3" x14ac:dyDescent="0.25">
      <c r="A37" s="6" t="s">
        <v>95</v>
      </c>
      <c r="B37" s="3" t="s">
        <v>18</v>
      </c>
      <c r="C37" s="31"/>
    </row>
    <row r="38" spans="1:3" x14ac:dyDescent="0.25">
      <c r="A38" s="6" t="s">
        <v>95</v>
      </c>
      <c r="B38" s="3" t="s">
        <v>19</v>
      </c>
      <c r="C38" s="31"/>
    </row>
    <row r="39" spans="1:3" x14ac:dyDescent="0.25">
      <c r="A39" s="8" t="s">
        <v>93</v>
      </c>
      <c r="B39" s="9" t="s">
        <v>44</v>
      </c>
      <c r="C39" s="29">
        <f>C40+C42+C48+C49+C53</f>
        <v>0</v>
      </c>
    </row>
    <row r="40" spans="1:3" x14ac:dyDescent="0.25">
      <c r="A40" s="5" t="s">
        <v>94</v>
      </c>
      <c r="B40" s="2" t="s">
        <v>45</v>
      </c>
      <c r="C40" s="30">
        <f>C41</f>
        <v>0</v>
      </c>
    </row>
    <row r="41" spans="1:3" x14ac:dyDescent="0.25">
      <c r="A41" s="6" t="s">
        <v>95</v>
      </c>
      <c r="B41" s="3" t="s">
        <v>20</v>
      </c>
      <c r="C41" s="31"/>
    </row>
    <row r="42" spans="1:3" x14ac:dyDescent="0.25">
      <c r="A42" s="5" t="s">
        <v>94</v>
      </c>
      <c r="B42" s="2" t="s">
        <v>46</v>
      </c>
      <c r="C42" s="30">
        <f>SUM(C43:C47)</f>
        <v>0</v>
      </c>
    </row>
    <row r="43" spans="1:3" x14ac:dyDescent="0.25">
      <c r="A43" s="6" t="s">
        <v>95</v>
      </c>
      <c r="B43" s="3" t="s">
        <v>21</v>
      </c>
      <c r="C43" s="31"/>
    </row>
    <row r="44" spans="1:3" x14ac:dyDescent="0.25">
      <c r="A44" s="6" t="s">
        <v>95</v>
      </c>
      <c r="B44" s="3" t="s">
        <v>22</v>
      </c>
      <c r="C44" s="31"/>
    </row>
    <row r="45" spans="1:3" x14ac:dyDescent="0.25">
      <c r="A45" s="6" t="s">
        <v>95</v>
      </c>
      <c r="B45" s="3" t="s">
        <v>23</v>
      </c>
      <c r="C45" s="31"/>
    </row>
    <row r="46" spans="1:3" x14ac:dyDescent="0.25">
      <c r="A46" s="6" t="s">
        <v>95</v>
      </c>
      <c r="B46" s="3" t="s">
        <v>24</v>
      </c>
      <c r="C46" s="31"/>
    </row>
    <row r="47" spans="1:3" x14ac:dyDescent="0.25">
      <c r="A47" s="6" t="s">
        <v>95</v>
      </c>
      <c r="B47" s="3" t="s">
        <v>25</v>
      </c>
      <c r="C47" s="31"/>
    </row>
    <row r="48" spans="1:3" x14ac:dyDescent="0.25">
      <c r="A48" s="5" t="s">
        <v>94</v>
      </c>
      <c r="B48" s="2" t="s">
        <v>47</v>
      </c>
      <c r="C48" s="30"/>
    </row>
    <row r="49" spans="1:3" x14ac:dyDescent="0.25">
      <c r="A49" s="5" t="s">
        <v>94</v>
      </c>
      <c r="B49" s="2" t="s">
        <v>48</v>
      </c>
      <c r="C49" s="30">
        <f>SUM(C50:C52)</f>
        <v>0</v>
      </c>
    </row>
    <row r="50" spans="1:3" x14ac:dyDescent="0.25">
      <c r="A50" s="6" t="s">
        <v>95</v>
      </c>
      <c r="B50" s="3" t="s">
        <v>26</v>
      </c>
      <c r="C50" s="31"/>
    </row>
    <row r="51" spans="1:3" x14ac:dyDescent="0.25">
      <c r="A51" s="6" t="s">
        <v>95</v>
      </c>
      <c r="B51" s="3" t="s">
        <v>27</v>
      </c>
      <c r="C51" s="31"/>
    </row>
    <row r="52" spans="1:3" x14ac:dyDescent="0.25">
      <c r="A52" s="6" t="s">
        <v>95</v>
      </c>
      <c r="B52" s="3" t="s">
        <v>28</v>
      </c>
      <c r="C52" s="31"/>
    </row>
    <row r="53" spans="1:3" x14ac:dyDescent="0.25">
      <c r="A53" s="5" t="s">
        <v>94</v>
      </c>
      <c r="B53" s="2" t="s">
        <v>49</v>
      </c>
      <c r="C53" s="30">
        <f>SUM(C54:C55)</f>
        <v>0</v>
      </c>
    </row>
    <row r="54" spans="1:3" x14ac:dyDescent="0.25">
      <c r="A54" s="6" t="s">
        <v>95</v>
      </c>
      <c r="B54" s="3" t="s">
        <v>29</v>
      </c>
      <c r="C54" s="31"/>
    </row>
    <row r="55" spans="1:3" x14ac:dyDescent="0.25">
      <c r="A55" s="6" t="s">
        <v>95</v>
      </c>
      <c r="B55" s="3" t="s">
        <v>30</v>
      </c>
      <c r="C55" s="31"/>
    </row>
    <row r="56" spans="1:3" x14ac:dyDescent="0.25">
      <c r="A56" s="8" t="s">
        <v>93</v>
      </c>
      <c r="B56" s="9" t="s">
        <v>50</v>
      </c>
      <c r="C56" s="29">
        <f>C62+C73+C74</f>
        <v>0</v>
      </c>
    </row>
    <row r="57" spans="1:3" x14ac:dyDescent="0.25">
      <c r="A57" s="5" t="s">
        <v>94</v>
      </c>
      <c r="B57" s="2" t="s">
        <v>51</v>
      </c>
      <c r="C57" s="30">
        <f>SUM(C58:C61)</f>
        <v>0</v>
      </c>
    </row>
    <row r="58" spans="1:3" x14ac:dyDescent="0.25">
      <c r="A58" s="6" t="s">
        <v>95</v>
      </c>
      <c r="B58" s="3" t="s">
        <v>31</v>
      </c>
      <c r="C58" s="31"/>
    </row>
    <row r="59" spans="1:3" x14ac:dyDescent="0.25">
      <c r="A59" s="6" t="s">
        <v>95</v>
      </c>
      <c r="B59" s="3" t="s">
        <v>32</v>
      </c>
      <c r="C59" s="31"/>
    </row>
    <row r="60" spans="1:3" x14ac:dyDescent="0.25">
      <c r="A60" s="6" t="s">
        <v>95</v>
      </c>
      <c r="B60" s="3" t="s">
        <v>33</v>
      </c>
      <c r="C60" s="31"/>
    </row>
    <row r="61" spans="1:3" x14ac:dyDescent="0.25">
      <c r="A61" s="6" t="s">
        <v>95</v>
      </c>
      <c r="B61" s="3" t="s">
        <v>34</v>
      </c>
      <c r="C61" s="31"/>
    </row>
    <row r="62" spans="1:3" x14ac:dyDescent="0.25">
      <c r="A62" s="5" t="s">
        <v>94</v>
      </c>
      <c r="B62" s="2" t="s">
        <v>52</v>
      </c>
      <c r="C62" s="30">
        <f>SUM(C63:C72)</f>
        <v>0</v>
      </c>
    </row>
    <row r="63" spans="1:3" ht="30" x14ac:dyDescent="0.25">
      <c r="A63" s="6" t="s">
        <v>95</v>
      </c>
      <c r="B63" s="3" t="s">
        <v>92</v>
      </c>
      <c r="C63" s="31"/>
    </row>
    <row r="64" spans="1:3" x14ac:dyDescent="0.25">
      <c r="A64" s="6" t="s">
        <v>95</v>
      </c>
      <c r="B64" s="3" t="s">
        <v>35</v>
      </c>
      <c r="C64" s="31"/>
    </row>
    <row r="65" spans="1:3" x14ac:dyDescent="0.25">
      <c r="A65" s="6" t="s">
        <v>95</v>
      </c>
      <c r="B65" s="3" t="s">
        <v>36</v>
      </c>
      <c r="C65" s="31"/>
    </row>
    <row r="66" spans="1:3" ht="30" x14ac:dyDescent="0.25">
      <c r="A66" s="6" t="s">
        <v>95</v>
      </c>
      <c r="B66" s="3" t="s">
        <v>89</v>
      </c>
      <c r="C66" s="31"/>
    </row>
    <row r="67" spans="1:3" ht="30" x14ac:dyDescent="0.25">
      <c r="A67" s="6" t="s">
        <v>95</v>
      </c>
      <c r="B67" s="3" t="s">
        <v>96</v>
      </c>
      <c r="C67" s="31"/>
    </row>
    <row r="68" spans="1:3" ht="30" x14ac:dyDescent="0.25">
      <c r="A68" s="6" t="s">
        <v>95</v>
      </c>
      <c r="B68" s="3" t="s">
        <v>100</v>
      </c>
      <c r="C68" s="31"/>
    </row>
    <row r="69" spans="1:3" x14ac:dyDescent="0.25">
      <c r="A69" s="6" t="s">
        <v>95</v>
      </c>
      <c r="B69" s="3" t="s">
        <v>37</v>
      </c>
      <c r="C69" s="31"/>
    </row>
    <row r="70" spans="1:3" x14ac:dyDescent="0.25">
      <c r="A70" s="6" t="s">
        <v>95</v>
      </c>
      <c r="B70" s="3" t="s">
        <v>38</v>
      </c>
      <c r="C70" s="31"/>
    </row>
    <row r="71" spans="1:3" ht="30" x14ac:dyDescent="0.25">
      <c r="A71" s="6" t="s">
        <v>95</v>
      </c>
      <c r="B71" s="3" t="s">
        <v>90</v>
      </c>
      <c r="C71" s="31"/>
    </row>
    <row r="72" spans="1:3" ht="30" x14ac:dyDescent="0.25">
      <c r="A72" s="6" t="s">
        <v>95</v>
      </c>
      <c r="B72" s="3" t="s">
        <v>99</v>
      </c>
      <c r="C72" s="31"/>
    </row>
    <row r="73" spans="1:3" x14ac:dyDescent="0.25">
      <c r="A73" s="5" t="s">
        <v>94</v>
      </c>
      <c r="B73" s="2" t="s">
        <v>97</v>
      </c>
      <c r="C73" s="30"/>
    </row>
    <row r="74" spans="1:3" x14ac:dyDescent="0.25">
      <c r="A74" s="5" t="s">
        <v>94</v>
      </c>
      <c r="B74" s="2" t="s">
        <v>98</v>
      </c>
      <c r="C74" s="30">
        <f>SUM(C75:C81)</f>
        <v>0</v>
      </c>
    </row>
    <row r="75" spans="1:3" x14ac:dyDescent="0.25">
      <c r="A75" s="6" t="s">
        <v>95</v>
      </c>
      <c r="B75" s="3" t="s">
        <v>53</v>
      </c>
      <c r="C75" s="31"/>
    </row>
    <row r="76" spans="1:3" x14ac:dyDescent="0.25">
      <c r="A76" s="6" t="s">
        <v>95</v>
      </c>
      <c r="B76" s="3" t="s">
        <v>54</v>
      </c>
      <c r="C76" s="31"/>
    </row>
    <row r="77" spans="1:3" x14ac:dyDescent="0.25">
      <c r="A77" s="6" t="s">
        <v>95</v>
      </c>
      <c r="B77" s="3" t="s">
        <v>55</v>
      </c>
      <c r="C77" s="31"/>
    </row>
    <row r="78" spans="1:3" x14ac:dyDescent="0.25">
      <c r="A78" s="6" t="s">
        <v>95</v>
      </c>
      <c r="B78" s="3" t="s">
        <v>56</v>
      </c>
      <c r="C78" s="31"/>
    </row>
    <row r="79" spans="1:3" x14ac:dyDescent="0.25">
      <c r="A79" s="6" t="s">
        <v>95</v>
      </c>
      <c r="B79" s="3" t="s">
        <v>86</v>
      </c>
      <c r="C79" s="31"/>
    </row>
    <row r="80" spans="1:3" x14ac:dyDescent="0.25">
      <c r="A80" s="6" t="s">
        <v>95</v>
      </c>
      <c r="B80" s="3" t="s">
        <v>57</v>
      </c>
      <c r="C80" s="31"/>
    </row>
    <row r="81" spans="1:3" x14ac:dyDescent="0.25">
      <c r="A81" s="6" t="s">
        <v>95</v>
      </c>
      <c r="B81" s="3" t="s">
        <v>58</v>
      </c>
      <c r="C81" s="31"/>
    </row>
    <row r="82" spans="1:3" x14ac:dyDescent="0.25">
      <c r="A82" s="8" t="s">
        <v>93</v>
      </c>
      <c r="B82" s="9" t="s">
        <v>59</v>
      </c>
      <c r="C82" s="29">
        <f>C83+C86+C89+C93</f>
        <v>0</v>
      </c>
    </row>
    <row r="83" spans="1:3" x14ac:dyDescent="0.25">
      <c r="A83" s="5" t="s">
        <v>94</v>
      </c>
      <c r="B83" s="2" t="s">
        <v>60</v>
      </c>
      <c r="C83" s="30">
        <f>SUM(C84:C85)</f>
        <v>0</v>
      </c>
    </row>
    <row r="84" spans="1:3" x14ac:dyDescent="0.25">
      <c r="A84" s="6" t="s">
        <v>95</v>
      </c>
      <c r="B84" s="3" t="s">
        <v>61</v>
      </c>
      <c r="C84" s="31"/>
    </row>
    <row r="85" spans="1:3" x14ac:dyDescent="0.25">
      <c r="A85" s="6" t="s">
        <v>95</v>
      </c>
      <c r="B85" s="3" t="s">
        <v>62</v>
      </c>
      <c r="C85" s="31"/>
    </row>
    <row r="86" spans="1:3" x14ac:dyDescent="0.25">
      <c r="A86" s="5" t="s">
        <v>94</v>
      </c>
      <c r="B86" s="2" t="s">
        <v>75</v>
      </c>
      <c r="C86" s="30">
        <f>SUM(C87:C88)</f>
        <v>0</v>
      </c>
    </row>
    <row r="87" spans="1:3" x14ac:dyDescent="0.25">
      <c r="A87" s="6" t="s">
        <v>95</v>
      </c>
      <c r="B87" s="3" t="s">
        <v>63</v>
      </c>
      <c r="C87" s="31"/>
    </row>
    <row r="88" spans="1:3" x14ac:dyDescent="0.25">
      <c r="A88" s="6" t="s">
        <v>95</v>
      </c>
      <c r="B88" s="3" t="s">
        <v>64</v>
      </c>
      <c r="C88" s="31"/>
    </row>
    <row r="89" spans="1:3" x14ac:dyDescent="0.25">
      <c r="A89" s="5" t="s">
        <v>94</v>
      </c>
      <c r="B89" s="2" t="s">
        <v>74</v>
      </c>
      <c r="C89" s="30">
        <f>SUM(C90:C92)</f>
        <v>0</v>
      </c>
    </row>
    <row r="90" spans="1:3" x14ac:dyDescent="0.25">
      <c r="A90" s="6" t="s">
        <v>95</v>
      </c>
      <c r="B90" s="3" t="s">
        <v>65</v>
      </c>
      <c r="C90" s="31"/>
    </row>
    <row r="91" spans="1:3" x14ac:dyDescent="0.25">
      <c r="A91" s="6" t="s">
        <v>95</v>
      </c>
      <c r="B91" s="3" t="s">
        <v>66</v>
      </c>
      <c r="C91" s="31"/>
    </row>
    <row r="92" spans="1:3" ht="30" x14ac:dyDescent="0.25">
      <c r="A92" s="6" t="s">
        <v>95</v>
      </c>
      <c r="B92" s="3" t="s">
        <v>87</v>
      </c>
      <c r="C92" s="31"/>
    </row>
    <row r="93" spans="1:3" x14ac:dyDescent="0.25">
      <c r="A93" s="5" t="s">
        <v>94</v>
      </c>
      <c r="B93" s="2" t="s">
        <v>73</v>
      </c>
      <c r="C93" s="30">
        <f>SUM(C94:C96)</f>
        <v>0</v>
      </c>
    </row>
    <row r="94" spans="1:3" x14ac:dyDescent="0.25">
      <c r="A94" s="6" t="s">
        <v>95</v>
      </c>
      <c r="B94" s="3" t="s">
        <v>67</v>
      </c>
      <c r="C94" s="31"/>
    </row>
    <row r="95" spans="1:3" x14ac:dyDescent="0.25">
      <c r="A95" s="6" t="s">
        <v>95</v>
      </c>
      <c r="B95" s="3" t="s">
        <v>68</v>
      </c>
      <c r="C95" s="31"/>
    </row>
    <row r="96" spans="1:3" x14ac:dyDescent="0.25">
      <c r="A96" s="6" t="s">
        <v>95</v>
      </c>
      <c r="B96" s="3" t="s">
        <v>69</v>
      </c>
      <c r="C96" s="31"/>
    </row>
    <row r="97" spans="1:3" x14ac:dyDescent="0.25">
      <c r="A97" s="8" t="s">
        <v>93</v>
      </c>
      <c r="B97" s="9" t="s">
        <v>72</v>
      </c>
      <c r="C97" s="29"/>
    </row>
    <row r="98" spans="1:3" x14ac:dyDescent="0.25">
      <c r="A98" s="8" t="s">
        <v>93</v>
      </c>
      <c r="B98" s="9" t="s">
        <v>71</v>
      </c>
      <c r="C98" s="29"/>
    </row>
    <row r="99" spans="1:3" x14ac:dyDescent="0.25">
      <c r="A99" s="7"/>
      <c r="B99" s="4"/>
      <c r="C99" s="32"/>
    </row>
    <row r="100" spans="1:3" x14ac:dyDescent="0.25">
      <c r="A100" s="10"/>
      <c r="B100" s="9" t="s">
        <v>70</v>
      </c>
      <c r="C100" s="29">
        <f>C3+C9+C16+C39+C56+C82+C97+C98</f>
        <v>26565100</v>
      </c>
    </row>
  </sheetData>
  <printOptions gridLines="1"/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0F61-F284-486B-800A-CAD40243820F}">
  <sheetPr>
    <pageSetUpPr fitToPage="1"/>
  </sheetPr>
  <dimension ref="A1:H112"/>
  <sheetViews>
    <sheetView tabSelected="1" topLeftCell="A97" workbookViewId="0">
      <selection activeCell="H9" sqref="H9"/>
    </sheetView>
  </sheetViews>
  <sheetFormatPr defaultRowHeight="15" x14ac:dyDescent="0.25"/>
  <cols>
    <col min="1" max="1" width="9.140625" customWidth="1"/>
    <col min="2" max="2" width="64.140625" customWidth="1"/>
    <col min="3" max="3" width="24.5703125" customWidth="1"/>
    <col min="4" max="4" width="32.42578125" customWidth="1"/>
    <col min="5" max="5" width="32.7109375" customWidth="1"/>
    <col min="6" max="6" width="23.85546875" customWidth="1"/>
    <col min="8" max="8" width="14.28515625" bestFit="1" customWidth="1"/>
  </cols>
  <sheetData>
    <row r="1" spans="1:8" ht="21" x14ac:dyDescent="0.25">
      <c r="A1" s="34" t="s">
        <v>208</v>
      </c>
      <c r="B1" s="34"/>
      <c r="C1" s="34"/>
      <c r="D1" s="34"/>
      <c r="E1" s="34"/>
      <c r="F1" s="34"/>
    </row>
    <row r="2" spans="1:8" ht="15" customHeight="1" x14ac:dyDescent="0.25"/>
    <row r="3" spans="1:8" ht="30" customHeight="1" x14ac:dyDescent="0.25">
      <c r="A3" s="17" t="s">
        <v>80</v>
      </c>
      <c r="B3" s="17" t="s">
        <v>81</v>
      </c>
      <c r="C3" s="17" t="s">
        <v>101</v>
      </c>
      <c r="D3" s="17" t="s">
        <v>102</v>
      </c>
      <c r="E3" s="17" t="s">
        <v>103</v>
      </c>
      <c r="F3" s="17" t="s">
        <v>210</v>
      </c>
      <c r="H3" s="21"/>
    </row>
    <row r="4" spans="1:8" x14ac:dyDescent="0.25">
      <c r="A4" s="11" t="s">
        <v>93</v>
      </c>
      <c r="B4" s="9" t="s">
        <v>104</v>
      </c>
      <c r="C4" s="12"/>
      <c r="D4" s="12"/>
      <c r="E4" s="12"/>
      <c r="F4" s="18">
        <f>F5+F8+F10+F15+F21+F27+F31+F36</f>
        <v>25884745</v>
      </c>
      <c r="H4" s="21"/>
    </row>
    <row r="5" spans="1:8" x14ac:dyDescent="0.25">
      <c r="A5" s="13" t="s">
        <v>94</v>
      </c>
      <c r="B5" s="2" t="s">
        <v>105</v>
      </c>
      <c r="C5" s="14"/>
      <c r="D5" s="14"/>
      <c r="E5" s="14"/>
      <c r="F5" s="19">
        <f>SUM(F6:F7)</f>
        <v>0</v>
      </c>
      <c r="H5" s="21"/>
    </row>
    <row r="6" spans="1:8" x14ac:dyDescent="0.25">
      <c r="A6" s="15" t="s">
        <v>95</v>
      </c>
      <c r="B6" s="3" t="s">
        <v>106</v>
      </c>
      <c r="C6" s="16"/>
      <c r="D6" s="16"/>
      <c r="E6" s="16"/>
      <c r="F6" s="20"/>
      <c r="H6" s="21"/>
    </row>
    <row r="7" spans="1:8" x14ac:dyDescent="0.25">
      <c r="A7" s="15" t="s">
        <v>95</v>
      </c>
      <c r="B7" s="3" t="s">
        <v>107</v>
      </c>
      <c r="C7" s="16"/>
      <c r="D7" s="16"/>
      <c r="E7" s="16"/>
      <c r="F7" s="20"/>
      <c r="H7" s="21"/>
    </row>
    <row r="8" spans="1:8" ht="30" x14ac:dyDescent="0.25">
      <c r="A8" s="13" t="s">
        <v>94</v>
      </c>
      <c r="B8" s="2" t="s">
        <v>108</v>
      </c>
      <c r="C8" s="13" t="s">
        <v>109</v>
      </c>
      <c r="D8" s="13" t="s">
        <v>110</v>
      </c>
      <c r="E8" s="13" t="s">
        <v>111</v>
      </c>
      <c r="F8" s="19">
        <f>F9</f>
        <v>163500</v>
      </c>
      <c r="H8" s="21"/>
    </row>
    <row r="9" spans="1:8" ht="30" x14ac:dyDescent="0.25">
      <c r="A9" s="15" t="s">
        <v>95</v>
      </c>
      <c r="B9" s="3" t="s">
        <v>112</v>
      </c>
      <c r="C9" s="15" t="s">
        <v>109</v>
      </c>
      <c r="D9" s="15" t="s">
        <v>110</v>
      </c>
      <c r="E9" s="15" t="s">
        <v>111</v>
      </c>
      <c r="F9" s="22">
        <v>163500</v>
      </c>
      <c r="H9" s="21"/>
    </row>
    <row r="10" spans="1:8" ht="30" x14ac:dyDescent="0.25">
      <c r="A10" s="13" t="s">
        <v>94</v>
      </c>
      <c r="B10" s="2" t="s">
        <v>113</v>
      </c>
      <c r="C10" s="33" t="s">
        <v>109</v>
      </c>
      <c r="D10" s="33" t="s">
        <v>110</v>
      </c>
      <c r="E10" s="33" t="s">
        <v>111</v>
      </c>
      <c r="F10" s="19">
        <f>SUM(F11:F14)</f>
        <v>11664535</v>
      </c>
      <c r="H10" s="21"/>
    </row>
    <row r="11" spans="1:8" ht="30" x14ac:dyDescent="0.25">
      <c r="A11" s="15" t="s">
        <v>95</v>
      </c>
      <c r="B11" s="3" t="s">
        <v>114</v>
      </c>
      <c r="C11" s="15" t="s">
        <v>109</v>
      </c>
      <c r="D11" s="15" t="s">
        <v>110</v>
      </c>
      <c r="E11" s="15" t="s">
        <v>111</v>
      </c>
      <c r="F11" s="22">
        <v>320000</v>
      </c>
      <c r="H11" s="21"/>
    </row>
    <row r="12" spans="1:8" x14ac:dyDescent="0.25">
      <c r="A12" s="15" t="s">
        <v>95</v>
      </c>
      <c r="B12" s="3" t="s">
        <v>115</v>
      </c>
      <c r="C12" s="15"/>
      <c r="D12" s="15"/>
      <c r="E12" s="15"/>
      <c r="F12" s="20"/>
      <c r="H12" s="21"/>
    </row>
    <row r="13" spans="1:8" ht="30" x14ac:dyDescent="0.25">
      <c r="A13" s="15" t="s">
        <v>95</v>
      </c>
      <c r="B13" s="3" t="s">
        <v>116</v>
      </c>
      <c r="C13" s="15" t="s">
        <v>109</v>
      </c>
      <c r="D13" s="15" t="s">
        <v>110</v>
      </c>
      <c r="E13" s="15" t="s">
        <v>111</v>
      </c>
      <c r="F13" s="22">
        <v>11344535</v>
      </c>
      <c r="H13" s="21"/>
    </row>
    <row r="14" spans="1:8" x14ac:dyDescent="0.25">
      <c r="A14" s="15" t="s">
        <v>95</v>
      </c>
      <c r="B14" s="3" t="s">
        <v>117</v>
      </c>
      <c r="C14" s="15"/>
      <c r="D14" s="15"/>
      <c r="E14" s="15"/>
      <c r="F14" s="20"/>
      <c r="H14" s="21"/>
    </row>
    <row r="15" spans="1:8" ht="30" x14ac:dyDescent="0.25">
      <c r="A15" s="13" t="s">
        <v>94</v>
      </c>
      <c r="B15" s="2" t="s">
        <v>9</v>
      </c>
      <c r="C15" s="33" t="s">
        <v>109</v>
      </c>
      <c r="D15" s="33" t="s">
        <v>110</v>
      </c>
      <c r="E15" s="33" t="s">
        <v>111</v>
      </c>
      <c r="F15" s="19">
        <f>SUM(F16:F20)</f>
        <v>12134050</v>
      </c>
      <c r="H15" s="21"/>
    </row>
    <row r="16" spans="1:8" x14ac:dyDescent="0.25">
      <c r="A16" s="15" t="s">
        <v>95</v>
      </c>
      <c r="B16" s="3" t="s">
        <v>118</v>
      </c>
      <c r="C16" s="15"/>
      <c r="D16" s="15"/>
      <c r="E16" s="15"/>
      <c r="F16" s="20"/>
      <c r="H16" s="21"/>
    </row>
    <row r="17" spans="1:8" ht="30" x14ac:dyDescent="0.25">
      <c r="A17" s="15" t="s">
        <v>95</v>
      </c>
      <c r="B17" s="3" t="s">
        <v>119</v>
      </c>
      <c r="C17" s="15" t="s">
        <v>109</v>
      </c>
      <c r="D17" s="15" t="s">
        <v>110</v>
      </c>
      <c r="E17" s="15" t="s">
        <v>111</v>
      </c>
      <c r="F17" s="20">
        <v>790000</v>
      </c>
      <c r="H17" s="21"/>
    </row>
    <row r="18" spans="1:8" x14ac:dyDescent="0.25">
      <c r="A18" s="15" t="s">
        <v>95</v>
      </c>
      <c r="B18" s="3" t="s">
        <v>120</v>
      </c>
      <c r="C18" s="15"/>
      <c r="D18" s="15"/>
      <c r="E18" s="15"/>
      <c r="F18" s="20"/>
      <c r="H18" s="21"/>
    </row>
    <row r="19" spans="1:8" ht="30" x14ac:dyDescent="0.25">
      <c r="A19" s="15" t="s">
        <v>95</v>
      </c>
      <c r="B19" s="3" t="s">
        <v>121</v>
      </c>
      <c r="C19" s="15" t="s">
        <v>109</v>
      </c>
      <c r="D19" s="15" t="s">
        <v>110</v>
      </c>
      <c r="E19" s="15" t="s">
        <v>111</v>
      </c>
      <c r="F19" s="22">
        <v>11344050</v>
      </c>
      <c r="H19" s="21"/>
    </row>
    <row r="20" spans="1:8" ht="30" x14ac:dyDescent="0.25">
      <c r="A20" s="15" t="s">
        <v>95</v>
      </c>
      <c r="B20" s="3" t="s">
        <v>122</v>
      </c>
      <c r="C20" s="15"/>
      <c r="D20" s="15"/>
      <c r="E20" s="15"/>
      <c r="F20" s="20"/>
      <c r="H20" s="21"/>
    </row>
    <row r="21" spans="1:8" ht="30" x14ac:dyDescent="0.25">
      <c r="A21" s="13" t="s">
        <v>94</v>
      </c>
      <c r="B21" s="2" t="s">
        <v>123</v>
      </c>
      <c r="C21" s="33" t="s">
        <v>109</v>
      </c>
      <c r="D21" s="33" t="s">
        <v>110</v>
      </c>
      <c r="E21" s="33" t="s">
        <v>111</v>
      </c>
      <c r="F21" s="19">
        <f>SUM(F22:F26)</f>
        <v>410000</v>
      </c>
      <c r="H21" s="21"/>
    </row>
    <row r="22" spans="1:8" x14ac:dyDescent="0.25">
      <c r="A22" s="15" t="s">
        <v>95</v>
      </c>
      <c r="B22" s="3" t="s">
        <v>124</v>
      </c>
      <c r="C22" s="15"/>
      <c r="D22" s="15"/>
      <c r="E22" s="15"/>
      <c r="F22" s="20"/>
      <c r="H22" s="21"/>
    </row>
    <row r="23" spans="1:8" x14ac:dyDescent="0.25">
      <c r="A23" s="15" t="s">
        <v>95</v>
      </c>
      <c r="B23" s="3" t="s">
        <v>125</v>
      </c>
      <c r="C23" s="15"/>
      <c r="D23" s="15"/>
      <c r="E23" s="15"/>
      <c r="F23" s="20"/>
      <c r="H23" s="21"/>
    </row>
    <row r="24" spans="1:8" x14ac:dyDescent="0.25">
      <c r="A24" s="15" t="s">
        <v>95</v>
      </c>
      <c r="B24" s="3" t="s">
        <v>126</v>
      </c>
      <c r="C24" s="15"/>
      <c r="D24" s="15"/>
      <c r="E24" s="15"/>
      <c r="F24" s="20"/>
      <c r="H24" s="21"/>
    </row>
    <row r="25" spans="1:8" ht="30" x14ac:dyDescent="0.25">
      <c r="A25" s="15" t="s">
        <v>95</v>
      </c>
      <c r="B25" s="3" t="s">
        <v>127</v>
      </c>
      <c r="C25" s="15" t="s">
        <v>109</v>
      </c>
      <c r="D25" s="15" t="s">
        <v>110</v>
      </c>
      <c r="E25" s="15" t="s">
        <v>111</v>
      </c>
      <c r="F25" s="22">
        <v>410000</v>
      </c>
      <c r="H25" s="21"/>
    </row>
    <row r="26" spans="1:8" x14ac:dyDescent="0.25">
      <c r="A26" s="15" t="s">
        <v>95</v>
      </c>
      <c r="B26" s="3" t="s">
        <v>128</v>
      </c>
      <c r="C26" s="15"/>
      <c r="D26" s="15"/>
      <c r="E26" s="15"/>
      <c r="F26" s="20"/>
      <c r="H26" s="21"/>
    </row>
    <row r="27" spans="1:8" x14ac:dyDescent="0.25">
      <c r="A27" s="13" t="s">
        <v>94</v>
      </c>
      <c r="B27" s="2" t="s">
        <v>129</v>
      </c>
      <c r="C27" s="13"/>
      <c r="D27" s="13"/>
      <c r="E27" s="13"/>
      <c r="F27" s="19">
        <f>SUM(F28:F30)</f>
        <v>0</v>
      </c>
      <c r="H27" s="21"/>
    </row>
    <row r="28" spans="1:8" x14ac:dyDescent="0.25">
      <c r="A28" s="15" t="s">
        <v>95</v>
      </c>
      <c r="B28" s="3" t="s">
        <v>130</v>
      </c>
      <c r="C28" s="15"/>
      <c r="D28" s="15"/>
      <c r="E28" s="15"/>
      <c r="F28" s="20"/>
      <c r="H28" s="21"/>
    </row>
    <row r="29" spans="1:8" x14ac:dyDescent="0.25">
      <c r="A29" s="15" t="s">
        <v>95</v>
      </c>
      <c r="B29" s="3" t="s">
        <v>131</v>
      </c>
      <c r="C29" s="15"/>
      <c r="D29" s="15"/>
      <c r="E29" s="15"/>
      <c r="F29" s="20"/>
      <c r="H29" s="21"/>
    </row>
    <row r="30" spans="1:8" x14ac:dyDescent="0.25">
      <c r="A30" s="15" t="s">
        <v>95</v>
      </c>
      <c r="B30" s="3" t="s">
        <v>132</v>
      </c>
      <c r="C30" s="15"/>
      <c r="D30" s="15"/>
      <c r="E30" s="15"/>
      <c r="F30" s="20"/>
      <c r="H30" s="21"/>
    </row>
    <row r="31" spans="1:8" x14ac:dyDescent="0.25">
      <c r="A31" s="13" t="s">
        <v>94</v>
      </c>
      <c r="B31" s="2" t="s">
        <v>133</v>
      </c>
      <c r="C31" s="13"/>
      <c r="D31" s="13"/>
      <c r="E31" s="13"/>
      <c r="F31" s="19">
        <f>SUM(F32:F35)</f>
        <v>0</v>
      </c>
      <c r="H31" s="21"/>
    </row>
    <row r="32" spans="1:8" ht="30" x14ac:dyDescent="0.25">
      <c r="A32" s="15" t="s">
        <v>95</v>
      </c>
      <c r="B32" s="3" t="s">
        <v>134</v>
      </c>
      <c r="C32" s="15"/>
      <c r="D32" s="15"/>
      <c r="E32" s="15"/>
      <c r="F32" s="20"/>
      <c r="H32" s="21"/>
    </row>
    <row r="33" spans="1:8" x14ac:dyDescent="0.25">
      <c r="A33" s="15" t="s">
        <v>95</v>
      </c>
      <c r="B33" s="3" t="s">
        <v>135</v>
      </c>
      <c r="C33" s="15"/>
      <c r="D33" s="15"/>
      <c r="E33" s="15"/>
      <c r="F33" s="20"/>
      <c r="H33" s="21"/>
    </row>
    <row r="34" spans="1:8" x14ac:dyDescent="0.25">
      <c r="A34" s="15" t="s">
        <v>95</v>
      </c>
      <c r="B34" s="3" t="s">
        <v>136</v>
      </c>
      <c r="C34" s="15"/>
      <c r="D34" s="15"/>
      <c r="E34" s="15"/>
      <c r="F34" s="20"/>
      <c r="H34" s="21"/>
    </row>
    <row r="35" spans="1:8" x14ac:dyDescent="0.25">
      <c r="A35" s="15" t="s">
        <v>95</v>
      </c>
      <c r="B35" s="3" t="s">
        <v>137</v>
      </c>
      <c r="C35" s="15"/>
      <c r="D35" s="15"/>
      <c r="E35" s="15"/>
      <c r="F35" s="20"/>
      <c r="H35" s="21"/>
    </row>
    <row r="36" spans="1:8" ht="30" x14ac:dyDescent="0.25">
      <c r="A36" s="13" t="s">
        <v>94</v>
      </c>
      <c r="B36" s="2" t="s">
        <v>138</v>
      </c>
      <c r="C36" s="33" t="s">
        <v>109</v>
      </c>
      <c r="D36" s="33" t="s">
        <v>110</v>
      </c>
      <c r="E36" s="33" t="s">
        <v>111</v>
      </c>
      <c r="F36" s="19">
        <f>SUM(F37:F41)</f>
        <v>1512660</v>
      </c>
      <c r="H36" s="21"/>
    </row>
    <row r="37" spans="1:8" x14ac:dyDescent="0.25">
      <c r="A37" s="15" t="s">
        <v>95</v>
      </c>
      <c r="B37" s="3" t="s">
        <v>139</v>
      </c>
      <c r="C37" s="15"/>
      <c r="D37" s="15"/>
      <c r="E37" s="15"/>
      <c r="F37" s="20"/>
      <c r="H37" s="21"/>
    </row>
    <row r="38" spans="1:8" x14ac:dyDescent="0.25">
      <c r="A38" s="15" t="s">
        <v>95</v>
      </c>
      <c r="B38" s="3" t="s">
        <v>140</v>
      </c>
      <c r="C38" s="15"/>
      <c r="D38" s="15"/>
      <c r="E38" s="15"/>
      <c r="F38" s="20"/>
      <c r="H38" s="21"/>
    </row>
    <row r="39" spans="1:8" ht="30" x14ac:dyDescent="0.25">
      <c r="A39" s="15" t="s">
        <v>95</v>
      </c>
      <c r="B39" s="3" t="s">
        <v>141</v>
      </c>
      <c r="C39" s="15" t="s">
        <v>109</v>
      </c>
      <c r="D39" s="15" t="s">
        <v>110</v>
      </c>
      <c r="E39" s="15" t="s">
        <v>111</v>
      </c>
      <c r="F39" s="22">
        <v>109760</v>
      </c>
      <c r="H39" s="21"/>
    </row>
    <row r="40" spans="1:8" x14ac:dyDescent="0.25">
      <c r="A40" s="15" t="s">
        <v>95</v>
      </c>
      <c r="B40" s="3" t="s">
        <v>142</v>
      </c>
      <c r="C40" s="15"/>
      <c r="D40" s="15"/>
      <c r="E40" s="15"/>
      <c r="F40" s="20"/>
      <c r="H40" s="21"/>
    </row>
    <row r="41" spans="1:8" ht="30" x14ac:dyDescent="0.25">
      <c r="A41" s="15" t="s">
        <v>95</v>
      </c>
      <c r="B41" s="3" t="s">
        <v>143</v>
      </c>
      <c r="C41" s="15" t="s">
        <v>109</v>
      </c>
      <c r="D41" s="15" t="s">
        <v>110</v>
      </c>
      <c r="E41" s="15" t="s">
        <v>111</v>
      </c>
      <c r="F41" s="22">
        <v>1402900</v>
      </c>
      <c r="H41" s="21"/>
    </row>
    <row r="42" spans="1:8" x14ac:dyDescent="0.25">
      <c r="A42" s="11" t="s">
        <v>93</v>
      </c>
      <c r="B42" s="9" t="s">
        <v>144</v>
      </c>
      <c r="C42" s="11"/>
      <c r="D42" s="11"/>
      <c r="E42" s="11"/>
      <c r="F42" s="18">
        <f>F43+F46+F53+F59+F60</f>
        <v>80000</v>
      </c>
      <c r="H42" s="21"/>
    </row>
    <row r="43" spans="1:8" x14ac:dyDescent="0.25">
      <c r="A43" s="13" t="s">
        <v>94</v>
      </c>
      <c r="B43" s="2" t="s">
        <v>145</v>
      </c>
      <c r="C43" s="13"/>
      <c r="D43" s="13"/>
      <c r="E43" s="13"/>
      <c r="F43" s="19">
        <f>SUM(F44:F45)</f>
        <v>0</v>
      </c>
      <c r="H43" s="21"/>
    </row>
    <row r="44" spans="1:8" x14ac:dyDescent="0.25">
      <c r="A44" s="15" t="s">
        <v>95</v>
      </c>
      <c r="B44" s="3" t="s">
        <v>146</v>
      </c>
      <c r="C44" s="15"/>
      <c r="D44" s="15"/>
      <c r="E44" s="15"/>
      <c r="F44" s="20"/>
      <c r="H44" s="21"/>
    </row>
    <row r="45" spans="1:8" x14ac:dyDescent="0.25">
      <c r="A45" s="15" t="s">
        <v>95</v>
      </c>
      <c r="B45" s="3" t="s">
        <v>147</v>
      </c>
      <c r="C45" s="15"/>
      <c r="D45" s="15"/>
      <c r="E45" s="15"/>
      <c r="F45" s="20"/>
      <c r="H45" s="21"/>
    </row>
    <row r="46" spans="1:8" ht="30" x14ac:dyDescent="0.25">
      <c r="A46" s="13" t="s">
        <v>94</v>
      </c>
      <c r="B46" s="2" t="s">
        <v>148</v>
      </c>
      <c r="C46" s="15" t="s">
        <v>109</v>
      </c>
      <c r="D46" s="15" t="s">
        <v>110</v>
      </c>
      <c r="E46" s="15" t="s">
        <v>111</v>
      </c>
      <c r="F46" s="19">
        <f>SUM(F47:F52)</f>
        <v>80000</v>
      </c>
      <c r="H46" s="21"/>
    </row>
    <row r="47" spans="1:8" ht="30" x14ac:dyDescent="0.25">
      <c r="A47" s="15" t="s">
        <v>95</v>
      </c>
      <c r="B47" s="3" t="s">
        <v>149</v>
      </c>
      <c r="C47" s="15" t="s">
        <v>109</v>
      </c>
      <c r="D47" s="15" t="s">
        <v>110</v>
      </c>
      <c r="E47" s="15" t="s">
        <v>111</v>
      </c>
      <c r="F47" s="20">
        <v>80000</v>
      </c>
      <c r="H47" s="21"/>
    </row>
    <row r="48" spans="1:8" x14ac:dyDescent="0.25">
      <c r="A48" s="15" t="s">
        <v>95</v>
      </c>
      <c r="B48" s="3" t="s">
        <v>150</v>
      </c>
      <c r="C48" s="15"/>
      <c r="D48" s="15"/>
      <c r="E48" s="15"/>
      <c r="F48" s="20"/>
      <c r="H48" s="21"/>
    </row>
    <row r="49" spans="1:8" x14ac:dyDescent="0.25">
      <c r="A49" s="15" t="s">
        <v>95</v>
      </c>
      <c r="B49" s="3" t="s">
        <v>151</v>
      </c>
      <c r="C49" s="15"/>
      <c r="D49" s="15"/>
      <c r="E49" s="15"/>
      <c r="F49" s="20"/>
      <c r="H49" s="21"/>
    </row>
    <row r="50" spans="1:8" x14ac:dyDescent="0.25">
      <c r="A50" s="15" t="s">
        <v>95</v>
      </c>
      <c r="B50" s="3" t="s">
        <v>152</v>
      </c>
      <c r="C50" s="15"/>
      <c r="D50" s="15"/>
      <c r="E50" s="15"/>
      <c r="F50" s="20"/>
      <c r="H50" s="21"/>
    </row>
    <row r="51" spans="1:8" ht="30" x14ac:dyDescent="0.25">
      <c r="A51" s="15" t="s">
        <v>95</v>
      </c>
      <c r="B51" s="3" t="s">
        <v>153</v>
      </c>
      <c r="C51" s="15"/>
      <c r="D51" s="15"/>
      <c r="E51" s="15"/>
      <c r="F51" s="20"/>
      <c r="H51" s="21"/>
    </row>
    <row r="52" spans="1:8" x14ac:dyDescent="0.25">
      <c r="A52" s="15" t="s">
        <v>95</v>
      </c>
      <c r="B52" s="3" t="s">
        <v>154</v>
      </c>
      <c r="C52" s="15"/>
      <c r="D52" s="15"/>
      <c r="E52" s="15"/>
      <c r="F52" s="20"/>
      <c r="H52" s="21"/>
    </row>
    <row r="53" spans="1:8" x14ac:dyDescent="0.25">
      <c r="A53" s="13" t="s">
        <v>94</v>
      </c>
      <c r="B53" s="2" t="s">
        <v>46</v>
      </c>
      <c r="C53" s="13"/>
      <c r="D53" s="13"/>
      <c r="E53" s="13"/>
      <c r="F53" s="19">
        <f>SUM(F54:F58)</f>
        <v>0</v>
      </c>
      <c r="H53" s="21"/>
    </row>
    <row r="54" spans="1:8" x14ac:dyDescent="0.25">
      <c r="A54" s="15" t="s">
        <v>95</v>
      </c>
      <c r="B54" s="3" t="s">
        <v>155</v>
      </c>
      <c r="C54" s="15"/>
      <c r="D54" s="15"/>
      <c r="E54" s="15"/>
      <c r="F54" s="20"/>
      <c r="H54" s="21"/>
    </row>
    <row r="55" spans="1:8" x14ac:dyDescent="0.25">
      <c r="A55" s="15" t="s">
        <v>95</v>
      </c>
      <c r="B55" s="3" t="s">
        <v>156</v>
      </c>
      <c r="C55" s="15"/>
      <c r="D55" s="15"/>
      <c r="E55" s="15"/>
      <c r="F55" s="20"/>
      <c r="H55" s="21"/>
    </row>
    <row r="56" spans="1:8" x14ac:dyDescent="0.25">
      <c r="A56" s="15" t="s">
        <v>95</v>
      </c>
      <c r="B56" s="3" t="s">
        <v>157</v>
      </c>
      <c r="C56" s="15"/>
      <c r="D56" s="15"/>
      <c r="E56" s="15"/>
      <c r="F56" s="20"/>
      <c r="H56" s="21"/>
    </row>
    <row r="57" spans="1:8" x14ac:dyDescent="0.25">
      <c r="A57" s="15" t="s">
        <v>95</v>
      </c>
      <c r="B57" s="3" t="s">
        <v>158</v>
      </c>
      <c r="C57" s="15"/>
      <c r="D57" s="15"/>
      <c r="E57" s="15"/>
      <c r="F57" s="20"/>
      <c r="H57" s="21"/>
    </row>
    <row r="58" spans="1:8" x14ac:dyDescent="0.25">
      <c r="A58" s="15" t="s">
        <v>95</v>
      </c>
      <c r="B58" s="3" t="s">
        <v>159</v>
      </c>
      <c r="C58" s="15"/>
      <c r="D58" s="15"/>
      <c r="E58" s="15"/>
      <c r="F58" s="20"/>
      <c r="H58" s="21"/>
    </row>
    <row r="59" spans="1:8" x14ac:dyDescent="0.25">
      <c r="A59" s="13" t="s">
        <v>94</v>
      </c>
      <c r="B59" s="2" t="s">
        <v>47</v>
      </c>
      <c r="C59" s="13"/>
      <c r="D59" s="13"/>
      <c r="E59" s="13"/>
      <c r="F59" s="19"/>
      <c r="H59" s="21"/>
    </row>
    <row r="60" spans="1:8" x14ac:dyDescent="0.25">
      <c r="A60" s="13" t="s">
        <v>94</v>
      </c>
      <c r="B60" s="2" t="s">
        <v>160</v>
      </c>
      <c r="C60" s="13"/>
      <c r="D60" s="13"/>
      <c r="E60" s="13"/>
      <c r="F60" s="19"/>
      <c r="H60" s="21"/>
    </row>
    <row r="61" spans="1:8" x14ac:dyDescent="0.25">
      <c r="A61" s="11" t="s">
        <v>93</v>
      </c>
      <c r="B61" s="9" t="s">
        <v>161</v>
      </c>
      <c r="C61" s="11"/>
      <c r="D61" s="11"/>
      <c r="E61" s="11"/>
      <c r="F61" s="18">
        <f>F67+F78</f>
        <v>0</v>
      </c>
      <c r="H61" s="21"/>
    </row>
    <row r="62" spans="1:8" x14ac:dyDescent="0.25">
      <c r="A62" s="13" t="s">
        <v>94</v>
      </c>
      <c r="B62" s="2" t="s">
        <v>162</v>
      </c>
      <c r="C62" s="13"/>
      <c r="D62" s="13"/>
      <c r="E62" s="13"/>
      <c r="F62" s="19">
        <f>SUM(F63:F66)</f>
        <v>0</v>
      </c>
      <c r="H62" s="21"/>
    </row>
    <row r="63" spans="1:8" x14ac:dyDescent="0.25">
      <c r="A63" s="15" t="s">
        <v>95</v>
      </c>
      <c r="B63" s="3" t="s">
        <v>163</v>
      </c>
      <c r="C63" s="15"/>
      <c r="D63" s="15"/>
      <c r="E63" s="15"/>
      <c r="F63" s="20"/>
      <c r="H63" s="21"/>
    </row>
    <row r="64" spans="1:8" x14ac:dyDescent="0.25">
      <c r="A64" s="15" t="s">
        <v>95</v>
      </c>
      <c r="B64" s="3" t="s">
        <v>164</v>
      </c>
      <c r="C64" s="15"/>
      <c r="D64" s="15"/>
      <c r="E64" s="15"/>
      <c r="F64" s="20"/>
      <c r="H64" s="21"/>
    </row>
    <row r="65" spans="1:8" x14ac:dyDescent="0.25">
      <c r="A65" s="15" t="s">
        <v>95</v>
      </c>
      <c r="B65" s="3" t="s">
        <v>165</v>
      </c>
      <c r="C65" s="15"/>
      <c r="D65" s="15"/>
      <c r="E65" s="15"/>
      <c r="F65" s="20"/>
      <c r="H65" s="21"/>
    </row>
    <row r="66" spans="1:8" x14ac:dyDescent="0.25">
      <c r="A66" s="15" t="s">
        <v>95</v>
      </c>
      <c r="B66" s="3" t="s">
        <v>166</v>
      </c>
      <c r="C66" s="15"/>
      <c r="D66" s="15"/>
      <c r="E66" s="15"/>
      <c r="F66" s="20"/>
      <c r="H66" s="21"/>
    </row>
    <row r="67" spans="1:8" x14ac:dyDescent="0.25">
      <c r="A67" s="13" t="s">
        <v>94</v>
      </c>
      <c r="B67" s="2" t="s">
        <v>167</v>
      </c>
      <c r="C67" s="13"/>
      <c r="D67" s="13"/>
      <c r="E67" s="13"/>
      <c r="F67" s="19">
        <f>SUM(F68:F77)</f>
        <v>0</v>
      </c>
      <c r="H67" s="21"/>
    </row>
    <row r="68" spans="1:8" ht="30" x14ac:dyDescent="0.25">
      <c r="A68" s="15" t="s">
        <v>95</v>
      </c>
      <c r="B68" s="3" t="s">
        <v>168</v>
      </c>
      <c r="C68" s="15"/>
      <c r="D68" s="15"/>
      <c r="E68" s="15"/>
      <c r="F68" s="20"/>
      <c r="H68" s="21"/>
    </row>
    <row r="69" spans="1:8" x14ac:dyDescent="0.25">
      <c r="A69" s="15" t="s">
        <v>95</v>
      </c>
      <c r="B69" s="3" t="s">
        <v>169</v>
      </c>
      <c r="C69" s="15"/>
      <c r="D69" s="15"/>
      <c r="E69" s="15"/>
      <c r="F69" s="20"/>
      <c r="H69" s="21"/>
    </row>
    <row r="70" spans="1:8" x14ac:dyDescent="0.25">
      <c r="A70" s="15" t="s">
        <v>95</v>
      </c>
      <c r="B70" s="3" t="s">
        <v>170</v>
      </c>
      <c r="C70" s="15"/>
      <c r="D70" s="15"/>
      <c r="E70" s="15"/>
      <c r="F70" s="20"/>
      <c r="H70" s="21"/>
    </row>
    <row r="71" spans="1:8" ht="30" x14ac:dyDescent="0.25">
      <c r="A71" s="15" t="s">
        <v>95</v>
      </c>
      <c r="B71" s="3" t="s">
        <v>171</v>
      </c>
      <c r="C71" s="15"/>
      <c r="D71" s="15"/>
      <c r="E71" s="15"/>
      <c r="F71" s="20"/>
      <c r="H71" s="21"/>
    </row>
    <row r="72" spans="1:8" ht="30" x14ac:dyDescent="0.25">
      <c r="A72" s="15" t="s">
        <v>95</v>
      </c>
      <c r="B72" s="3" t="s">
        <v>172</v>
      </c>
      <c r="C72" s="15"/>
      <c r="D72" s="15"/>
      <c r="E72" s="15"/>
      <c r="F72" s="20"/>
      <c r="H72" s="21"/>
    </row>
    <row r="73" spans="1:8" ht="30" x14ac:dyDescent="0.25">
      <c r="A73" s="15" t="s">
        <v>95</v>
      </c>
      <c r="B73" s="3" t="s">
        <v>173</v>
      </c>
      <c r="C73" s="15"/>
      <c r="D73" s="15"/>
      <c r="E73" s="15"/>
      <c r="F73" s="20"/>
      <c r="H73" s="21"/>
    </row>
    <row r="74" spans="1:8" x14ac:dyDescent="0.25">
      <c r="A74" s="15" t="s">
        <v>95</v>
      </c>
      <c r="B74" s="3" t="s">
        <v>174</v>
      </c>
      <c r="C74" s="15"/>
      <c r="D74" s="15"/>
      <c r="E74" s="15"/>
      <c r="F74" s="20"/>
      <c r="H74" s="21"/>
    </row>
    <row r="75" spans="1:8" x14ac:dyDescent="0.25">
      <c r="A75" s="15" t="s">
        <v>95</v>
      </c>
      <c r="B75" s="3" t="s">
        <v>175</v>
      </c>
      <c r="C75" s="15"/>
      <c r="D75" s="15"/>
      <c r="E75" s="15"/>
      <c r="F75" s="20"/>
      <c r="H75" s="21"/>
    </row>
    <row r="76" spans="1:8" ht="30" x14ac:dyDescent="0.25">
      <c r="A76" s="15" t="s">
        <v>95</v>
      </c>
      <c r="B76" s="3" t="s">
        <v>176</v>
      </c>
      <c r="C76" s="15"/>
      <c r="D76" s="15"/>
      <c r="E76" s="15"/>
      <c r="F76" s="20"/>
      <c r="H76" s="21"/>
    </row>
    <row r="77" spans="1:8" ht="30" x14ac:dyDescent="0.25">
      <c r="A77" s="15" t="s">
        <v>95</v>
      </c>
      <c r="B77" s="3" t="s">
        <v>177</v>
      </c>
      <c r="C77" s="15"/>
      <c r="D77" s="15"/>
      <c r="E77" s="15"/>
      <c r="F77" s="20"/>
      <c r="H77" s="21"/>
    </row>
    <row r="78" spans="1:8" x14ac:dyDescent="0.25">
      <c r="A78" s="13" t="s">
        <v>94</v>
      </c>
      <c r="B78" s="2" t="s">
        <v>178</v>
      </c>
      <c r="C78" s="13"/>
      <c r="D78" s="13"/>
      <c r="E78" s="13"/>
      <c r="F78" s="19">
        <f>SUM(F79:F93)</f>
        <v>0</v>
      </c>
      <c r="H78" s="21"/>
    </row>
    <row r="79" spans="1:8" ht="30" x14ac:dyDescent="0.25">
      <c r="A79" s="15" t="s">
        <v>95</v>
      </c>
      <c r="B79" s="3" t="s">
        <v>179</v>
      </c>
      <c r="C79" s="15"/>
      <c r="D79" s="15"/>
      <c r="E79" s="15"/>
      <c r="F79" s="20"/>
      <c r="H79" s="21"/>
    </row>
    <row r="80" spans="1:8" ht="30" x14ac:dyDescent="0.25">
      <c r="A80" s="15" t="s">
        <v>95</v>
      </c>
      <c r="B80" s="3" t="s">
        <v>180</v>
      </c>
      <c r="C80" s="15"/>
      <c r="D80" s="15"/>
      <c r="E80" s="15"/>
      <c r="F80" s="20"/>
      <c r="H80" s="21"/>
    </row>
    <row r="81" spans="1:8" ht="30" x14ac:dyDescent="0.25">
      <c r="A81" s="15" t="s">
        <v>95</v>
      </c>
      <c r="B81" s="3" t="s">
        <v>181</v>
      </c>
      <c r="C81" s="15"/>
      <c r="D81" s="15"/>
      <c r="E81" s="15"/>
      <c r="F81" s="20"/>
      <c r="H81" s="21"/>
    </row>
    <row r="82" spans="1:8" ht="30" x14ac:dyDescent="0.25">
      <c r="A82" s="15" t="s">
        <v>95</v>
      </c>
      <c r="B82" s="3" t="s">
        <v>182</v>
      </c>
      <c r="C82" s="15"/>
      <c r="D82" s="15"/>
      <c r="E82" s="15"/>
      <c r="F82" s="20"/>
      <c r="H82" s="21"/>
    </row>
    <row r="83" spans="1:8" ht="30" x14ac:dyDescent="0.25">
      <c r="A83" s="15" t="s">
        <v>95</v>
      </c>
      <c r="B83" s="3" t="s">
        <v>183</v>
      </c>
      <c r="C83" s="15"/>
      <c r="D83" s="15"/>
      <c r="E83" s="15"/>
      <c r="F83" s="20"/>
      <c r="H83" s="21"/>
    </row>
    <row r="84" spans="1:8" ht="30" x14ac:dyDescent="0.25">
      <c r="A84" s="15" t="s">
        <v>95</v>
      </c>
      <c r="B84" s="3" t="s">
        <v>184</v>
      </c>
      <c r="C84" s="15"/>
      <c r="D84" s="15"/>
      <c r="E84" s="15"/>
      <c r="F84" s="20"/>
      <c r="H84" s="21"/>
    </row>
    <row r="85" spans="1:8" ht="30" x14ac:dyDescent="0.25">
      <c r="A85" s="15" t="s">
        <v>95</v>
      </c>
      <c r="B85" s="3" t="s">
        <v>185</v>
      </c>
      <c r="C85" s="15"/>
      <c r="D85" s="15"/>
      <c r="E85" s="15"/>
      <c r="F85" s="20"/>
      <c r="H85" s="21"/>
    </row>
    <row r="86" spans="1:8" ht="30" x14ac:dyDescent="0.25">
      <c r="A86" s="15" t="s">
        <v>95</v>
      </c>
      <c r="B86" s="3" t="s">
        <v>186</v>
      </c>
      <c r="C86" s="15"/>
      <c r="D86" s="15"/>
      <c r="E86" s="15"/>
      <c r="F86" s="20"/>
      <c r="H86" s="21"/>
    </row>
    <row r="87" spans="1:8" ht="30" x14ac:dyDescent="0.25">
      <c r="A87" s="15" t="s">
        <v>95</v>
      </c>
      <c r="B87" s="3" t="s">
        <v>187</v>
      </c>
      <c r="C87" s="15"/>
      <c r="D87" s="15"/>
      <c r="E87" s="15"/>
      <c r="F87" s="20"/>
      <c r="H87" s="21"/>
    </row>
    <row r="88" spans="1:8" ht="30" x14ac:dyDescent="0.25">
      <c r="A88" s="15" t="s">
        <v>95</v>
      </c>
      <c r="B88" s="3" t="s">
        <v>188</v>
      </c>
      <c r="C88" s="15"/>
      <c r="D88" s="15"/>
      <c r="E88" s="15"/>
      <c r="F88" s="20"/>
      <c r="H88" s="21"/>
    </row>
    <row r="89" spans="1:8" ht="30" x14ac:dyDescent="0.25">
      <c r="A89" s="15" t="s">
        <v>95</v>
      </c>
      <c r="B89" s="3" t="s">
        <v>189</v>
      </c>
      <c r="C89" s="15"/>
      <c r="D89" s="15"/>
      <c r="E89" s="15"/>
      <c r="F89" s="20"/>
      <c r="H89" s="21"/>
    </row>
    <row r="90" spans="1:8" ht="30" x14ac:dyDescent="0.25">
      <c r="A90" s="15" t="s">
        <v>95</v>
      </c>
      <c r="B90" s="3" t="s">
        <v>190</v>
      </c>
      <c r="C90" s="15"/>
      <c r="D90" s="15"/>
      <c r="E90" s="15"/>
      <c r="F90" s="20"/>
      <c r="H90" s="21"/>
    </row>
    <row r="91" spans="1:8" ht="30" x14ac:dyDescent="0.25">
      <c r="A91" s="15" t="s">
        <v>95</v>
      </c>
      <c r="B91" s="3" t="s">
        <v>191</v>
      </c>
      <c r="C91" s="15"/>
      <c r="D91" s="15"/>
      <c r="E91" s="15"/>
      <c r="F91" s="20"/>
      <c r="H91" s="21"/>
    </row>
    <row r="92" spans="1:8" ht="30" x14ac:dyDescent="0.25">
      <c r="A92" s="15" t="s">
        <v>95</v>
      </c>
      <c r="B92" s="3" t="s">
        <v>192</v>
      </c>
      <c r="C92" s="15"/>
      <c r="D92" s="15"/>
      <c r="E92" s="15"/>
      <c r="F92" s="20"/>
      <c r="H92" s="21"/>
    </row>
    <row r="93" spans="1:8" ht="30" x14ac:dyDescent="0.25">
      <c r="A93" s="15" t="s">
        <v>95</v>
      </c>
      <c r="B93" s="3" t="s">
        <v>193</v>
      </c>
      <c r="C93" s="15"/>
      <c r="D93" s="15"/>
      <c r="E93" s="15"/>
      <c r="F93" s="20"/>
      <c r="H93" s="21"/>
    </row>
    <row r="94" spans="1:8" x14ac:dyDescent="0.25">
      <c r="A94" s="13" t="s">
        <v>94</v>
      </c>
      <c r="B94" s="2" t="s">
        <v>194</v>
      </c>
      <c r="C94" s="13"/>
      <c r="D94" s="13"/>
      <c r="E94" s="13"/>
      <c r="F94" s="19">
        <f>SUM(F95:F101)</f>
        <v>0</v>
      </c>
      <c r="H94" s="21"/>
    </row>
    <row r="95" spans="1:8" ht="30" x14ac:dyDescent="0.25">
      <c r="A95" s="15" t="s">
        <v>95</v>
      </c>
      <c r="B95" s="3" t="s">
        <v>195</v>
      </c>
      <c r="C95" s="15"/>
      <c r="D95" s="15"/>
      <c r="E95" s="15"/>
      <c r="F95" s="20"/>
      <c r="H95" s="21"/>
    </row>
    <row r="96" spans="1:8" x14ac:dyDescent="0.25">
      <c r="A96" s="15" t="s">
        <v>95</v>
      </c>
      <c r="B96" s="3" t="s">
        <v>196</v>
      </c>
      <c r="C96" s="15"/>
      <c r="D96" s="15"/>
      <c r="E96" s="15"/>
      <c r="F96" s="20"/>
      <c r="H96" s="21"/>
    </row>
    <row r="97" spans="1:8" x14ac:dyDescent="0.25">
      <c r="A97" s="15" t="s">
        <v>95</v>
      </c>
      <c r="B97" s="3" t="s">
        <v>197</v>
      </c>
      <c r="C97" s="15"/>
      <c r="D97" s="15"/>
      <c r="E97" s="15"/>
      <c r="F97" s="20"/>
      <c r="H97" s="21"/>
    </row>
    <row r="98" spans="1:8" x14ac:dyDescent="0.25">
      <c r="A98" s="15" t="s">
        <v>95</v>
      </c>
      <c r="B98" s="3" t="s">
        <v>198</v>
      </c>
      <c r="C98" s="15"/>
      <c r="D98" s="15"/>
      <c r="E98" s="15"/>
      <c r="F98" s="20"/>
      <c r="H98" s="21"/>
    </row>
    <row r="99" spans="1:8" ht="30" x14ac:dyDescent="0.25">
      <c r="A99" s="15" t="s">
        <v>95</v>
      </c>
      <c r="B99" s="3" t="s">
        <v>199</v>
      </c>
      <c r="C99" s="15"/>
      <c r="D99" s="15"/>
      <c r="E99" s="15"/>
      <c r="F99" s="20"/>
      <c r="H99" s="21"/>
    </row>
    <row r="100" spans="1:8" x14ac:dyDescent="0.25">
      <c r="A100" s="15" t="s">
        <v>95</v>
      </c>
      <c r="B100" s="3" t="s">
        <v>200</v>
      </c>
      <c r="C100" s="15"/>
      <c r="D100" s="15"/>
      <c r="E100" s="15"/>
      <c r="F100" s="20"/>
      <c r="H100" s="21"/>
    </row>
    <row r="101" spans="1:8" x14ac:dyDescent="0.25">
      <c r="A101" s="15" t="s">
        <v>95</v>
      </c>
      <c r="B101" s="3" t="s">
        <v>201</v>
      </c>
      <c r="C101" s="15"/>
      <c r="D101" s="15"/>
      <c r="E101" s="15"/>
      <c r="F101" s="20"/>
      <c r="H101" s="21"/>
    </row>
    <row r="102" spans="1:8" x14ac:dyDescent="0.25">
      <c r="A102" s="11" t="s">
        <v>93</v>
      </c>
      <c r="B102" s="9" t="s">
        <v>202</v>
      </c>
      <c r="C102" s="11"/>
      <c r="D102" s="11"/>
      <c r="E102" s="11"/>
      <c r="F102" s="18">
        <f>F103</f>
        <v>467613</v>
      </c>
      <c r="H102" s="21"/>
    </row>
    <row r="103" spans="1:8" x14ac:dyDescent="0.25">
      <c r="A103" s="23" t="s">
        <v>94</v>
      </c>
      <c r="B103" s="24" t="s">
        <v>207</v>
      </c>
      <c r="C103" s="23"/>
      <c r="D103" s="23"/>
      <c r="E103" s="23"/>
      <c r="F103" s="25">
        <f>F104</f>
        <v>467613</v>
      </c>
      <c r="H103" s="21"/>
    </row>
    <row r="104" spans="1:8" x14ac:dyDescent="0.25">
      <c r="A104" s="26" t="s">
        <v>95</v>
      </c>
      <c r="B104" s="27" t="s">
        <v>207</v>
      </c>
      <c r="C104" s="26"/>
      <c r="D104" s="26"/>
      <c r="E104" s="26"/>
      <c r="F104" s="28">
        <v>467613</v>
      </c>
      <c r="H104" s="21"/>
    </row>
    <row r="105" spans="1:8" x14ac:dyDescent="0.25">
      <c r="A105" s="11" t="s">
        <v>93</v>
      </c>
      <c r="B105" s="9" t="s">
        <v>203</v>
      </c>
      <c r="C105" s="11"/>
      <c r="D105" s="11"/>
      <c r="E105" s="11"/>
      <c r="F105" s="18"/>
      <c r="H105" s="21"/>
    </row>
    <row r="106" spans="1:8" x14ac:dyDescent="0.25">
      <c r="A106" s="11" t="s">
        <v>93</v>
      </c>
      <c r="B106" s="9" t="s">
        <v>204</v>
      </c>
      <c r="C106" s="11"/>
      <c r="D106" s="11"/>
      <c r="E106" s="11"/>
      <c r="F106" s="18"/>
      <c r="H106" s="21"/>
    </row>
    <row r="107" spans="1:8" x14ac:dyDescent="0.25">
      <c r="A107" s="15"/>
      <c r="B107" s="3"/>
      <c r="C107" s="15"/>
      <c r="D107" s="15"/>
      <c r="E107" s="15"/>
      <c r="F107" s="20"/>
      <c r="H107" s="21"/>
    </row>
    <row r="108" spans="1:8" x14ac:dyDescent="0.25">
      <c r="A108" s="11"/>
      <c r="B108" s="9" t="s">
        <v>205</v>
      </c>
      <c r="C108" s="11"/>
      <c r="D108" s="11"/>
      <c r="E108" s="11"/>
      <c r="F108" s="18">
        <f>F4+F42+F61+F102+F105+F106</f>
        <v>26432358</v>
      </c>
      <c r="H108" s="21"/>
    </row>
    <row r="109" spans="1:8" x14ac:dyDescent="0.25">
      <c r="A109" s="15"/>
      <c r="B109" s="3"/>
      <c r="C109" s="15"/>
      <c r="D109" s="15"/>
      <c r="E109" s="15"/>
      <c r="F109" s="20"/>
      <c r="H109" s="21"/>
    </row>
    <row r="110" spans="1:8" x14ac:dyDescent="0.25">
      <c r="A110" s="11"/>
      <c r="B110" s="9" t="s">
        <v>206</v>
      </c>
      <c r="C110" s="11"/>
      <c r="D110" s="11"/>
      <c r="E110" s="11"/>
      <c r="F110" s="18">
        <f>entrate!C100-uscite!F108</f>
        <v>132742</v>
      </c>
      <c r="H110" s="21"/>
    </row>
    <row r="111" spans="1:8" x14ac:dyDescent="0.25">
      <c r="H111" s="21"/>
    </row>
    <row r="112" spans="1:8" x14ac:dyDescent="0.25">
      <c r="H112" s="21"/>
    </row>
  </sheetData>
  <mergeCells count="1">
    <mergeCell ref="A1:F1"/>
  </mergeCells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</vt:lpstr>
      <vt:lpstr>uscite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Picano</dc:creator>
  <cp:lastModifiedBy>Stefano Tonali</cp:lastModifiedBy>
  <cp:lastPrinted>2018-10-22T14:05:52Z</cp:lastPrinted>
  <dcterms:created xsi:type="dcterms:W3CDTF">2018-10-22T08:21:20Z</dcterms:created>
  <dcterms:modified xsi:type="dcterms:W3CDTF">2022-06-01T14:15:16Z</dcterms:modified>
</cp:coreProperties>
</file>